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s>
  <definedNames>
    <definedName name="_xlnm.Print_Area" localSheetId="0">'Доходы'!$A$1:$G$376</definedName>
  </definedNames>
  <calcPr fullCalcOnLoad="1"/>
</workbook>
</file>

<file path=xl/sharedStrings.xml><?xml version="1.0" encoding="utf-8"?>
<sst xmlns="http://schemas.openxmlformats.org/spreadsheetml/2006/main" count="530" uniqueCount="381">
  <si>
    <t>670</t>
  </si>
  <si>
    <t>1 13 02065 05 0000 130</t>
  </si>
  <si>
    <t>1 14 01050 05 0000 410</t>
  </si>
  <si>
    <t>Субвенции на ежемесячную денежную выплату семьям, состоящим  исключительно из неработающих инвалидов с детства, имеющих 1 или 2 группу инвалидности или признанных до 1 января 2010 года имеющими ограничение способности к трудовой деятельности 3,  2 степени, до очередного переосвидетельствования</t>
  </si>
  <si>
    <t>2 02 01001 05 0000 151</t>
  </si>
  <si>
    <t>1 01 02010 01 0000 110</t>
  </si>
  <si>
    <t>ъ</t>
  </si>
  <si>
    <t>№</t>
  </si>
  <si>
    <t>стр</t>
  </si>
  <si>
    <t>1 00 00000 00 0000 000</t>
  </si>
  <si>
    <t>1 01 00000 00 0000 000</t>
  </si>
  <si>
    <t>Налоги на прибыль, доходы</t>
  </si>
  <si>
    <t>1 01 02000 01 0000 110</t>
  </si>
  <si>
    <t>Налог на доходы физических лиц</t>
  </si>
  <si>
    <t>1 05 00000 00 0000 000</t>
  </si>
  <si>
    <t>Налоги на совокупный доход</t>
  </si>
  <si>
    <t>1 05 02000 02 0000 110</t>
  </si>
  <si>
    <t>Единый налог на вмененный доход для отдельных видов деятельности</t>
  </si>
  <si>
    <t>1 05 03000 010000 110</t>
  </si>
  <si>
    <t>Единый сельскохозяйственный налог</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</si>
  <si>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</si>
  <si>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</si>
  <si>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</si>
  <si>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</si>
  <si>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</si>
  <si>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1 08 04000 01 0000 110</t>
  </si>
  <si>
    <t>Государственная пошлина за совершение нотариальных действий (за исключением действий, совершаемых консульскими учреждениями РФ)</t>
  </si>
  <si>
    <t>1 08 07140 01 0000 110</t>
  </si>
  <si>
    <t>1 14 06013 10 0000 430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</si>
  <si>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выдачи регистрационных знаков</t>
  </si>
  <si>
    <t>1 11 00000 00 0000 000</t>
  </si>
  <si>
    <t>Доходы от использования имущества, находящегося в государственной и муниципальной собственности</t>
  </si>
  <si>
    <t>1 11 03050 05 0000 120</t>
  </si>
  <si>
    <t>Проценты, полученные от предоставления бюджетных кредитов внутри страны за счет средств бюджетов муниципальных районов</t>
  </si>
  <si>
    <t>1 12 00000 00 0000 000</t>
  </si>
  <si>
    <t>Платежи при  пользовании природными ресурсами</t>
  </si>
  <si>
    <t>1 12 01000 01 0000 120</t>
  </si>
  <si>
    <t>Плата за негативное воздействие на окружающую среду</t>
  </si>
  <si>
    <t>1 14 00000 00 0000 000</t>
  </si>
  <si>
    <t>Доходы от продажи материальных и нематериальных активов</t>
  </si>
  <si>
    <t>1 16 00000 00 0000 000</t>
  </si>
  <si>
    <t>Штрафы, санкции, возмещение ущерба</t>
  </si>
  <si>
    <t>1 16 06000 01 0000 140</t>
  </si>
  <si>
    <t>1 16 25060 01 0000 140</t>
  </si>
  <si>
    <t>Денежные взыскания (штрафы) за нарушение земельного законодательства</t>
  </si>
  <si>
    <t>1 16 27000 01 0000 140</t>
  </si>
  <si>
    <t>Денежные взыскания (штрафы) за нарушение ФЗ «О пожарной безопасности»</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</si>
  <si>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</si>
  <si>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потребителя</t>
  </si>
  <si>
    <t>1 16 30000 01 0000 140</t>
  </si>
  <si>
    <t>Денежные взыскания (штрафы) за административные правонарушения в области дорожного движения</t>
  </si>
  <si>
    <t>1 16 90050 05 0000 140</t>
  </si>
  <si>
    <t>Безвозмездные поступления</t>
  </si>
  <si>
    <t>2 02 02000 00 0000 151</t>
  </si>
  <si>
    <t>ВСЕГО:</t>
  </si>
  <si>
    <t>1 01 01000 00 0000 110</t>
  </si>
  <si>
    <t>Налог на прибыль организаций</t>
  </si>
  <si>
    <t xml:space="preserve">1 01 01010 00 0000 110 </t>
  </si>
  <si>
    <t>1 01 01012 02 0000 110</t>
  </si>
  <si>
    <t>1 13 00000 00 0000 000</t>
  </si>
  <si>
    <t>Доходы от оказания платных услуг и компенсации затрат государства</t>
  </si>
  <si>
    <t>1 13 03000 00 0000 130</t>
  </si>
  <si>
    <t>Прочие доходы от оказания платных услуг и компенсации затрат государства</t>
  </si>
  <si>
    <t>2 07 05000 05 0000 180</t>
  </si>
  <si>
    <t xml:space="preserve">              </t>
  </si>
  <si>
    <t xml:space="preserve">             </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</si>
  <si>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</si>
  <si>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</si>
  <si>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1 16 25030 01 0000 140</t>
  </si>
  <si>
    <t>Денежные взыскания (штрафы) за нарушение законодательства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</si>
  <si>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и которые расположенные в границах поселений , а также средства от продажи права на заключение договоров аренды указанных земельных участков</t>
  </si>
  <si>
    <t>2 02 01003 05 0000 151</t>
  </si>
  <si>
    <t>2 02 03000 00 0000 151</t>
  </si>
  <si>
    <t>2 02 04014 05 0000 151</t>
  </si>
  <si>
    <t>Средства,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</si>
  <si>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</si>
  <si>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2 02 01001 00 0000 000</t>
  </si>
  <si>
    <t>2 02 00000 00 0000 000</t>
  </si>
  <si>
    <t>2 00 00000 00 0000 000</t>
  </si>
  <si>
    <t>2 02 01000 00 0000 151</t>
  </si>
  <si>
    <t>Дотации на выравнивание  бюджетной обеспеченности</t>
  </si>
  <si>
    <t>Адм</t>
  </si>
  <si>
    <t>081</t>
  </si>
  <si>
    <t xml:space="preserve">2 02 03015 05 0000 151 </t>
  </si>
  <si>
    <t>Субвенции бюджетам муниципальных районов на выплату ежемесячного пособия на ребенка</t>
  </si>
  <si>
    <t>2 02 03024 05 0000 151</t>
  </si>
  <si>
    <t>Субвенции бюджетам муниципальных районов на выполнение передаваемых полномочий субъектов Российской Федерации</t>
  </si>
  <si>
    <t>2 02 03009 00 0000 151</t>
  </si>
  <si>
    <t>Субвенции бюджетам муниципальных образований на выплату ежемесячного пособия на ребенка</t>
  </si>
  <si>
    <t>2 02 03024 00 0000 151</t>
  </si>
  <si>
    <t>Субвенции местным бюджетам на выполнение передаваемых полномочий субъектов Российской Федерации</t>
  </si>
  <si>
    <t>2 02 03015 00 0000 151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</si>
  <si>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</si>
  <si>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</si>
  <si>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</si>
  <si>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2 02 01003 00 0000 151</t>
  </si>
  <si>
    <t>2 02 02999 05 9701 151</t>
  </si>
  <si>
    <t>Субсидии на частичное финансирование (возмещение) расходов на увеличение фондов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</si>
  <si>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</si>
  <si>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</si>
  <si>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Дотации бюджетам муниципальных районов на выравнивание  бюджетной обеспеченности</t>
  </si>
  <si>
    <t>2 02 03055 05 0000 151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</si>
  <si>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</si>
  <si>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</si>
  <si>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1 01 02030 01 0000 110</t>
  </si>
  <si>
    <t>1 1406014 10 0000 430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</si>
  <si>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</si>
  <si>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Денежные взыскания(штрафы) за нарушение земельного законодательства</t>
  </si>
  <si>
    <t>Субвенции на оплату стоимости проезда детей к месту отдыха и обратно</t>
  </si>
  <si>
    <t>Субвенции на выплату ежемесячной социальной доплаты к пенсии до прожиточного минимума пенсионера</t>
  </si>
  <si>
    <t>2 02 03004 05 0000 151</t>
  </si>
  <si>
    <t>2 07 00000 00 0000 180</t>
  </si>
  <si>
    <t>2 02 02999 05 9601 151</t>
  </si>
  <si>
    <t>Субсидии на выравнивание обеспеченности муниципальных образований края по реализации ими их отдельных расходных обязательств</t>
  </si>
  <si>
    <t xml:space="preserve">Прочие безвозмездные поступления </t>
  </si>
  <si>
    <t>Прочие безвозмездные поступления в бюджеты муниципальных районов</t>
  </si>
  <si>
    <t>2 02 04014 00 0000 151</t>
  </si>
  <si>
    <t>2 02 02999 00 0000 151</t>
  </si>
  <si>
    <t>2 02 02999 05 0000 151</t>
  </si>
  <si>
    <t xml:space="preserve">Прочие субсидии </t>
  </si>
  <si>
    <t>2 02 03 024 05 0300 151</t>
  </si>
  <si>
    <t>2 02 03024 05 0700 151</t>
  </si>
  <si>
    <t>2 02 03024 05 0900 151</t>
  </si>
  <si>
    <t>2 02 03009 05 6500 151</t>
  </si>
  <si>
    <t>2 02 04999  00 0000 151</t>
  </si>
  <si>
    <t>000</t>
  </si>
  <si>
    <t>2 02 04999  05 0000 151</t>
  </si>
  <si>
    <t>Прочие межбюджетные трансферты, передаваемые бюджетам муниципальных районов</t>
  </si>
  <si>
    <t>Субвенции бюджетам муниципальных районов по предоставлению ежегодной денежной выплаты гражданам, награжденным знаком "Почетный донор России"</t>
  </si>
  <si>
    <t xml:space="preserve">2 02 03009 05 0000 151 </t>
  </si>
  <si>
    <t>Средства,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</si>
  <si>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910</t>
  </si>
  <si>
    <t>Дотации бюджетам  на поддержку мер по обеспечению сбалансированности бюджетов</t>
  </si>
  <si>
    <t>2 02 02999 05 7101 151</t>
  </si>
  <si>
    <t>Субсидии на оплату стоимости путевок для детей в краевые и муниципальные загородные оздоровительные лагеря, негосударственные организации отдыха, оздоровления и занятости детей, зарегистрированные на территории Красноярсекого края</t>
  </si>
  <si>
    <t>2 02 03013 05 0000 151</t>
  </si>
  <si>
    <t>Субсидии на обеспечение мер социальной поддержки реабилитированных лиц и лиц, признанных пострадавшими от политических репрессий</t>
  </si>
  <si>
    <t>2 02 03013 00 0000 151</t>
  </si>
  <si>
    <t>2 02 03002 05 0000 151</t>
  </si>
  <si>
    <t>2 02 03002 00 0000 151</t>
  </si>
  <si>
    <t>Субвенции на осуществление полномочий по подготовке проведения статистических переписей</t>
  </si>
  <si>
    <t>2 02 03055 05 8000 151</t>
  </si>
  <si>
    <t>2 02 03055 05 9000 151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</si>
  <si>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федерального бюджета</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</si>
  <si>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 за счет средств краевого бюджета</t>
  </si>
  <si>
    <t>2 02 03024 05 0803 151</t>
  </si>
  <si>
    <t>2 02 03024 05 0904 151</t>
  </si>
  <si>
    <t>2 02 03024 05 1102 151</t>
  </si>
  <si>
    <t>Прочие субсидии бюджетам муниципальных районов</t>
  </si>
  <si>
    <t>048</t>
  </si>
  <si>
    <t>2 02 03007 00 0000 151</t>
  </si>
  <si>
    <t>Субвенции бюджетам на составление (изменение и дополнение списков кандидатов в присяжные заседатели федеральных судов общей юрисдикции в Российской Федерации</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</si>
  <si>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</si>
  <si>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</si>
  <si>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1 0102070 01 0000 110</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</si>
  <si>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</si>
  <si>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2 02 03026 05 0000 151</t>
  </si>
  <si>
    <t xml:space="preserve">910 </t>
  </si>
  <si>
    <t>2 02 03026 05 9000 151</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</si>
  <si>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средств краевого бюджета</t>
  </si>
  <si>
    <t>Доходы, поступающие в порядке возмещения расходов, понесенных в связи с эксплуатацией имущества муниципальных районов</t>
  </si>
  <si>
    <t>1 14 06025 05 0000 430</t>
  </si>
  <si>
    <t>Прочие безвозмездные поступления</t>
  </si>
  <si>
    <t>Субвенции на ежемесячную компенсацию расходов по приобретению единого социального проездного билета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</si>
  <si>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Субвенции на возмещение специализированным службам по вопросам похоронного дела стоимости услуг по погребению</t>
  </si>
  <si>
    <t>2 02 03024 05 5201 151</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</si>
  <si>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органихации оказания отдельных видов медицинской помощи"</t>
  </si>
  <si>
    <t>2 02 03029 05 0000 151</t>
  </si>
  <si>
    <t>1 11 05013 10 0000 120</t>
  </si>
  <si>
    <t>1 12 01010 01 0000 120</t>
  </si>
  <si>
    <t>Плата за выбросы загрязняющих веществ в атмосферный воздух стационарными объектами</t>
  </si>
  <si>
    <t>1 12 01040 01 0000 120</t>
  </si>
  <si>
    <t>Плата за размещение отходов производства и потребления</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</si>
  <si>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</si>
  <si>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</si>
  <si>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1 05 02010 02 0000 110</t>
  </si>
  <si>
    <t>1 05 02020 02 0000 110</t>
  </si>
  <si>
    <t>1 05 03010 01 0000 110</t>
  </si>
  <si>
    <t>1 05 03020 01 0000 110</t>
  </si>
  <si>
    <t>Доходы от продажи квартир, находящихся в собственности муниципальных районов</t>
  </si>
  <si>
    <t>Сумма тыс.руб. 2016год</t>
  </si>
  <si>
    <t>Налоговые и неналоговые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</si>
  <si>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ст.227, 227.1 и 228 Налогового кодекса Российской Федерации</t>
  </si>
  <si>
    <t>Налог на доходы физических лиц с доходов, полученных физическими лицами в соответствии со ст.228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</si>
  <si>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</si>
  <si>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</si>
  <si>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</si>
  <si>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</si>
  <si>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</si>
  <si>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1 03 02240 01 0000 110</t>
  </si>
  <si>
    <t>1 03 02250 01 0000 110</t>
  </si>
  <si>
    <t xml:space="preserve"> 1 03 02260 01 0000 110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</si>
  <si>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</si>
  <si>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</si>
  <si>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</si>
  <si>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</si>
  <si>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</si>
  <si>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1 13 02000 00 0000 130</t>
  </si>
  <si>
    <t>Доходы от комперсации затрат государства</t>
  </si>
  <si>
    <t>1 13 02060 00 0000 130</t>
  </si>
  <si>
    <t>1 14 01000 00 0000 410</t>
  </si>
  <si>
    <t>Доходы от продажи квартир</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</si>
  <si>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</si>
  <si>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</si>
  <si>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</si>
  <si>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</si>
  <si>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</si>
  <si>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</si>
  <si>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1 14 06020 00 000 430</t>
  </si>
  <si>
    <t>Доходы от продажи земельных участков, государственная  собственность на которые разграничена (за исключение земельных участков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</si>
  <si>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</si>
  <si>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</si>
  <si>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</si>
  <si>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1 16 08010 01 0000 140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</si>
  <si>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</si>
  <si>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</si>
  <si>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</si>
  <si>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</si>
  <si>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</si>
  <si>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1 16 90000 00 0000 140</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</si>
  <si>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</si>
  <si>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муниципальных районов</t>
  </si>
  <si>
    <t>2 02 01001 05 2711 151</t>
  </si>
  <si>
    <t>2 02 02999 05 7555 151</t>
  </si>
  <si>
    <t>2 02 02999 05 7511 151</t>
  </si>
  <si>
    <t>Субвенции бюджетам муниципальных районов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п.2 ст.1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</si>
  <si>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2 02 03024 05 0151 151</t>
  </si>
  <si>
    <t>2 02 03024 05 7564 151</t>
  </si>
  <si>
    <t>2 02 03024 05 7554 151</t>
  </si>
  <si>
    <t>2 02 03024 05 7566 151</t>
  </si>
  <si>
    <t>2 02 03024 05 7552 151</t>
  </si>
  <si>
    <t>2 02 03024 05 7517 151</t>
  </si>
  <si>
    <t>2 02 03024 05 7601 151</t>
  </si>
  <si>
    <t>2 02 03024 05 7513 151</t>
  </si>
  <si>
    <t>2 02 03024 05 7519 151</t>
  </si>
  <si>
    <t>2 02 03024 05 7604 151</t>
  </si>
  <si>
    <t>2 02 03024 05 7514 151</t>
  </si>
  <si>
    <t>2 02 03024 05 7588 151</t>
  </si>
  <si>
    <t>2 02 03024 05 7518 151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</si>
  <si>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</si>
  <si>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и муниципальных образований</t>
  </si>
  <si>
    <t>Код  классификации доходов бюджета</t>
  </si>
  <si>
    <t>2 07 05030 05 0000 180</t>
  </si>
  <si>
    <t>Наименование групп, подгрупп, статей, подстатей, элементов, подвидов доходов, кодов классификации операций сектора государственного управления, относящихся к доходам бюджетов</t>
  </si>
  <si>
    <t>2 02 04000 00 0000 151</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</si>
  <si>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</si>
  <si>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</si>
  <si>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</si>
  <si>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321</t>
  </si>
  <si>
    <t>Сумма тыс.руб. 2017год</t>
  </si>
  <si>
    <t>2 02 03024 05 7429 151</t>
  </si>
  <si>
    <t>2 02 03119 05 0000 151</t>
  </si>
  <si>
    <t xml:space="preserve">2 02 03119 05 8000 151 </t>
  </si>
  <si>
    <t>2 02 03119 05 9000 151</t>
  </si>
  <si>
    <t>1 01 02040 01 0000 110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</si>
  <si>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</si>
  <si>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учредившие адвокатские кабинеты и других лиц, занимающихся частной практикой в соответствии со статьями 227 НК РФ</t>
  </si>
  <si>
    <t>1 05 04000 02 0000 110</t>
  </si>
  <si>
    <t>Налог, взимаемый в связи с применением патентной системы налогообложения</t>
  </si>
  <si>
    <t>1 05 04020 02 0000 110</t>
  </si>
  <si>
    <t>Налог,взимаемый в связи с применением патентной системы налогообложения, зачисляемый в бюджеты муниципальных районов</t>
  </si>
  <si>
    <t>Единый сельскохозяйственный налог (за налоговые периоды, истекшие до 1 января 2011 года)</t>
  </si>
  <si>
    <t>1 11 05025 05 0000 120</t>
  </si>
  <si>
    <t>Доходы, получаемыев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</si>
  <si>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1  11 03050 05 0000 120</t>
  </si>
  <si>
    <t>1 11 03000 00 0000 120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</si>
  <si>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Фендерации</t>
  </si>
  <si>
    <t xml:space="preserve">Проценты, полученные от предоставления бюджетных кредитов внутри страны </t>
  </si>
  <si>
    <t xml:space="preserve">1 11 05020 00 0000 120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</si>
  <si>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 за исключением земельных участков бюджетных и автономных учреждений)</t>
  </si>
  <si>
    <t>1 14 06010 00 0000 430</t>
  </si>
  <si>
    <t>Доходы от продажи земельных участков, государственная собственность на которые не разграничена</t>
  </si>
  <si>
    <t>Единый налог на вмененный доход для отдельных видов деятельности (за налоговые периоды, истекшие до 1 января 2011 года)</t>
  </si>
  <si>
    <t>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</si>
  <si>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</si>
  <si>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2 02 04025 05 0000 151</t>
  </si>
  <si>
    <t>Дотации на выравнивание бюджетной обеспеченности  муниципальных районов (городских округов)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</si>
  <si>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Субвенции бюджетам муниципальных образований на обеспечение выделения денежных средств на осуществление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</si>
  <si>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2 02 03024 05 7570 151</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</si>
  <si>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t>
  </si>
  <si>
    <t>2 02 03119 00 0000 151</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</si>
  <si>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</si>
  <si>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</si>
  <si>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 xml:space="preserve">к Решению районного Совета депутатов "О районном бюджете на 2016 год и плановый период 2017 и 2018 годы" </t>
  </si>
  <si>
    <t>Доходы районного бюджета на 2016 год и плановый период 2017-2018годы</t>
  </si>
  <si>
    <t>Сумма тыс.руб. 2018год</t>
  </si>
  <si>
    <t>1 09 00000 00 0000 000</t>
  </si>
  <si>
    <t>Задолженность и перерасчеты по отмененным налогам, сборам и иным обязательным платежам</t>
  </si>
  <si>
    <t>1 09 07050 00 0000 110</t>
  </si>
  <si>
    <t>Прочие местные налоги и сборы</t>
  </si>
  <si>
    <t>1 09 07053 05 0000 110</t>
  </si>
  <si>
    <t>Прочие местные налоги и сборы, мобилизуемые на территориях муниципальных районов</t>
  </si>
  <si>
    <t>Денежные взыскания (штрафы) за правонарушения в области дорожного движения</t>
  </si>
  <si>
    <t>1 16 30030 01 0000 140</t>
  </si>
  <si>
    <t>Прочие денежные взыскания (штрафы)за правонарушения в области дорожного движения</t>
  </si>
  <si>
    <t>1 12 01030 01 0000 120</t>
  </si>
  <si>
    <t>Плата за сбросы загрязняющих веществ в водные объекты</t>
  </si>
  <si>
    <t>2 02 03024 05 0275 151</t>
  </si>
  <si>
    <t>Субвенции бюджетам муниципальных образований на обеспечение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</si>
  <si>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"Реформирование и модернизация жилищно-коммунального хозяйства и повышение энергетической эффективности"</t>
  </si>
  <si>
    <t>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в рамках подпрограммы "Повышение качества и доступности социальных услуг населения" государственной программы Красноярского края "Развитие системы социальной поддержки населения"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</si>
  <si>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</si>
  <si>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Красноярском крае" государственной программы Красноярского края "Развитие культуры и туризма"</t>
  </si>
  <si>
    <t>Доходы от сдачи в аренду имущества, соствляющего казну муниципальных районов (за исключением земельных участков)</t>
  </si>
  <si>
    <t>1 11 05075 05 0000 120</t>
  </si>
  <si>
    <t>Субсидии бюджетам муниципальных образований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населению Красноярского края" государственной программы Красноярского края "Развитие здравоохранения"</t>
  </si>
  <si>
    <t>Субвенции бюджетам муниципальных образований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Законом края от 16 декабря 2014 года № 7-3023 «Об организации социального обслуживания граждан в Красноярском крае»),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</si>
  <si>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Субвенции бюджетам муниципальных образований  на обеспечение бесплатного проезда детей и лиц, сопровождающих организованные группы детей, до места нахождения детских оздоровительных лагерей и обратно, в соответствии с  Законом края от 9 декабря 2010 года № 11-5397 "О социальной поддержке семей, имеющих детей,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граждан"</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</si>
  <si>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краевого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</si>
  <si>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 xml:space="preserve">2 02 03999 05 7408 151 </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</si>
  <si>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</si>
  <si>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</si>
  <si>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</si>
  <si>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2 02 03999 05 7409 151</t>
  </si>
  <si>
    <t>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государственной программы Красноярского края «Развитие образования»</t>
  </si>
  <si>
    <t xml:space="preserve">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Красноярского края" государственной программы Красноярского края "Управление государственными финансами"  </t>
  </si>
  <si>
    <t>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t>
  </si>
  <si>
    <t xml:space="preserve">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 </t>
  </si>
  <si>
    <t>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t>
  </si>
  <si>
    <t>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«Развитие подотрасли животноводства, переработки и реализации продукции животноводства»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</si>
  <si>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2 02 03999 00 0000 151</t>
  </si>
  <si>
    <t>Прочие субвенции</t>
  </si>
  <si>
    <t>2 02 03999 05 0000 151</t>
  </si>
  <si>
    <t>Прочие субвенции бюджетам муниципальных районов</t>
  </si>
  <si>
    <t>Доходы от сдачи в аренду имущества, составляющего государственную (муниципальную) казну (за исключением земельных участков)</t>
  </si>
  <si>
    <t xml:space="preserve">Доходы, поступающие в порядке возмещения расходов, понесенных в связи с эксплуатацией имущества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</si>
  <si>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</si>
  <si>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</si>
  <si>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</si>
  <si>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</si>
  <si>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</si>
  <si>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</si>
  <si>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за счет средств федерального бюджета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</si>
  <si>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Межбюджетные трансферты, передаваемые бюджетам муниципальных районов на комплектование книжных фондов библиотек муниципальных образований</t>
  </si>
  <si>
    <t>Субсидии бюджетам бюджетной системы Российской Федерации</t>
  </si>
  <si>
    <t>1 11 05070 00 0000 120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</si>
  <si>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</si>
  <si>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Дотации бюджетам муниципальных районов на поддержку мер по обеспечению сбалансированности бюджетов</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</si>
  <si>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</si>
  <si>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</si>
  <si>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</si>
  <si>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2 02 02999 05 7393 151</t>
  </si>
  <si>
    <t>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</si>
  <si>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2 02 02999 05 7492 151</t>
  </si>
  <si>
    <t>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«Повышение безопасности дорожного движения в Красноярском крае» государственной программы Красноярского края «Развитие транспортной системы»</t>
  </si>
  <si>
    <t>2 02 02999 05 7475 151</t>
  </si>
  <si>
    <t>Субсидии бюджетам муниципальных образований на обеспечение деятельности муниципальных архивов края в рамках подпрограммы «Развитие архивного дела в Красноярском крае» государственной программы Красноярского края «Развитие культуры и туризма»</t>
  </si>
  <si>
    <t>2 02 03115 05 9000 151</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</si>
  <si>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рамках подпрограммы «Поддержка малых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 за счет средств краевого бюджета</t>
  </si>
  <si>
    <t>2 02 03115 05 0000 151</t>
  </si>
  <si>
    <t>2 02 02999 05 7488 151</t>
  </si>
  <si>
    <t>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</si>
  <si>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Субвенции бюджетам муниципальных районов на возмещение части процентной ставки по долгосрочным, среднесрочным и краткосрочным кредитам, взятым малыми формами хозяйствования</t>
  </si>
  <si>
    <t>2 19 00000 00 0000 000</t>
  </si>
  <si>
    <t>Возврат остатков субсидий, субвенций и иных межбюджетных трансфертов, имеющих целевое назначение, прошлых лет</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</si>
  <si>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</si>
  <si>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</si>
  <si>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2 02 02999 05 7397 151</t>
  </si>
  <si>
    <t>Субсидии бюджетам муниципальных образований на проведение мероприятий, направленных на обеспечение безопасного участия детей в дорожном движении, в рамках подрограммы "Повышение безопасности дорожного движения в Красноярском крае" государственной программы Красноярского края "Развитие транспортной системы"</t>
  </si>
  <si>
    <t>2 02 02999 05 7398 151</t>
  </si>
  <si>
    <t>Субсидии бюджетам муниципальных образований на организацию отдыха детей и их оздоровления в рамках подпрограммы "Развитие дошкольного, общего и дополнительного образования детей"</t>
  </si>
  <si>
    <t>Субсидии бюджетам муниципальных образований на предоставление социальных выплат молодым семьям на приобретение (строительство) жилья в рамках попрограммы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</si>
  <si>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2 02 03115 05 8000 151</t>
  </si>
  <si>
    <t>Субсидии на возмещение части процентной ставки по долгосрочным, среднесрочным и краткосрочным кредитам, взятым малыми формами хозяйствования, за счет средств федерального бюджета в рамках подпрограммы "Поддержка мвлых форм хозяйствования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</si>
  <si>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2 02 02008 05 0000 151</t>
  </si>
  <si>
    <t>2 02 02088 05 0002 151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</si>
  <si>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фонда содействия реформированию жилищно-коммунального хозяйства, в рамках подпрограммы "Переселение граждан из аварийного жилищного фонда в Красноярском крае "Создание условий для обеспечения доступным и комфортным жильем граждан Красноярского края"</t>
  </si>
  <si>
    <t>2 02 02089 05 0002 151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</si>
  <si>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 направленных на долевое финансирование, в рамках подпрограммы "Переселение граждан из аварийного жилищного фонда в Красноярском крае "Создание условий для обеспечения доступным и комфортным жильем граждан Красноярского края"</t>
  </si>
  <si>
    <t>2 02 03121 05 0000 151</t>
  </si>
  <si>
    <t>Субвенции бюджетам муниципальных районов края на выполнение государственных полномочий по подготовке и проведению Всероссийской сельскохозяйственной переписи 2016 года по министерству сельского хозяйства Красноярского края в рамках непрограмных расходов отдельных органов исполнительной власти</t>
  </si>
  <si>
    <t>2 02 02999 05 7413 151</t>
  </si>
  <si>
    <t>Субсидии бюджетам муниципальных образований края на 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</si>
  <si>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2 02 02999 05 7412 151</t>
  </si>
  <si>
    <t>Субсидии бюджетам муниципальных образований края на обеспечение первичных мер пожарной безопасности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обеспечений безопасности населения"</t>
  </si>
  <si>
    <t>2 02 02051 05 0000 151</t>
  </si>
  <si>
    <t>Реализация мероприятия по обеспечению жильем молодых семей федеральной целевой программы "Жилище" на 2015-2020 годы в рамках подпрограммы "Улучшение жилищных условий отдельных категорий граждан, проживающих на территории Красноярского края" государственной программы Красноярского края "Создание условий для обеспечения доступным и комфортным жильем граждан Красноярского края"</t>
  </si>
  <si>
    <t>2 02 03024 05 0640 151</t>
  </si>
  <si>
    <t>Субвенции бюджетам муниципальных образований  на обеспечение бесплатного проезда детей и лиц, сопровождающих организованные группы детей, до места нахождения загородных  оздоровительных лагерей и обратно ( в соответствии с  Законом края от 7 июля 2009 года № 8-3618 "Об обеспечении прав детей на отдых, оздоровление и занятость в Красноярском крае") в рамках подпрограммы "Социальная поддержка семей, имеющих детей"  государственной программы Красноярского края "Развитие системы социальной поддержки граждан"</t>
  </si>
  <si>
    <t xml:space="preserve">                                                                                                                        Приложение 3</t>
  </si>
  <si>
    <t>от           26 .05.2016  № 8-48р</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</si>
</sst>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_(* #,##0.000_);_(* \(#,##0.000\);_(* &quot;-&quot;??_);_(@_)"/>
    <numFmt numFmtId="179" formatCode="#,##0.00&quot;р.&quot;"/>
  </numFmts>
  <fonts count="45">
    <font>
      <sz val="10"/>
      <name val="Arial"/>
      <family val="0"/>
    </font>
    <font>
      <b/>
      <sz val="12"/>
      <name val="Times New Roman"/>
      <family val="1"/>
    </font>
    <font>
      <u val="single"/>
      <sz val="10"/>
      <color indexed="12"/>
      <name val="Arial"/>
      <family val="2"/>
    </font>
    <font>
      <u val="single"/>
      <sz val="10"/>
      <color indexed="36"/>
      <name val="Arial"/>
      <family val="2"/>
    </font>
    <font>
      <sz val="12"/>
      <name val="Times New Roman"/>
      <family val="1"/>
    </font>
    <font>
      <sz val="12"/>
      <name val="Arial"/>
      <family val="2"/>
    </font>
    <font>
      <b/>
      <i/>
      <sz val="12"/>
      <name val="Times New Roman"/>
      <family val="1"/>
    </font>
    <font>
      <i/>
      <sz val="12"/>
      <name val="Times New Roman"/>
      <family val="1"/>
    </font>
    <font>
      <sz val="11"/>
      <name val="Times New Roman"/>
      <family val="1"/>
    </font>
    <font>
      <sz val="10"/>
      <name val="Times New Roman"/>
      <family val="1"/>
    </font>
    <font>
      <sz val="10"/>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10" fillId="0" borderId="0">
      <alignment/>
      <protection/>
    </xf>
    <xf numFmtId="0" fontId="3"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1" borderId="0" applyNumberFormat="0" applyBorder="0" applyAlignment="0" applyProtection="0"/>
  </cellStyleXfs>
  <cellXfs count="97">
    <xf numFmtId="0" fontId="0" fillId="0" borderId="0" xfId="0" applyAlignment="1">
      <alignment/>
    </xf>
    <xf numFmtId="0" fontId="4" fillId="0" borderId="0" xfId="0" applyFont="1" applyAlignment="1">
      <alignment/>
    </xf>
    <xf numFmtId="0" fontId="4" fillId="0" borderId="0" xfId="0" applyFont="1" applyAlignment="1">
      <alignment/>
    </xf>
    <xf numFmtId="2" fontId="4" fillId="0" borderId="0" xfId="0" applyNumberFormat="1" applyFont="1" applyAlignment="1">
      <alignment/>
    </xf>
    <xf numFmtId="0" fontId="4" fillId="0" borderId="0" xfId="0" applyFont="1" applyFill="1" applyAlignment="1">
      <alignment/>
    </xf>
    <xf numFmtId="0" fontId="4" fillId="32" borderId="0" xfId="0" applyFont="1" applyFill="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Fill="1" applyAlignment="1">
      <alignment/>
    </xf>
    <xf numFmtId="0" fontId="4" fillId="0" borderId="0" xfId="0" applyFont="1" applyAlignment="1">
      <alignment vertical="top"/>
    </xf>
    <xf numFmtId="0" fontId="4" fillId="0" borderId="11" xfId="0" applyFont="1" applyFill="1" applyBorder="1" applyAlignment="1" applyProtection="1">
      <alignment horizontal="left" wrapText="1"/>
      <protection locked="0"/>
    </xf>
    <xf numFmtId="0" fontId="4" fillId="0" borderId="11" xfId="0" applyFont="1" applyFill="1" applyBorder="1" applyAlignment="1" applyProtection="1">
      <alignment wrapText="1"/>
      <protection locked="0"/>
    </xf>
    <xf numFmtId="0" fontId="4"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11"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wrapText="1"/>
      <protection locked="0"/>
    </xf>
    <xf numFmtId="0" fontId="6" fillId="0" borderId="11" xfId="0" applyFont="1" applyFill="1" applyBorder="1" applyAlignment="1" applyProtection="1">
      <alignment horizontal="left" wrapText="1"/>
      <protection locked="0"/>
    </xf>
    <xf numFmtId="0" fontId="6" fillId="0" borderId="11" xfId="0" applyFont="1" applyFill="1" applyBorder="1" applyAlignment="1" applyProtection="1">
      <alignment wrapText="1"/>
      <protection locked="0"/>
    </xf>
    <xf numFmtId="0" fontId="7" fillId="0" borderId="11" xfId="0" applyFont="1" applyFill="1" applyBorder="1" applyAlignment="1" applyProtection="1">
      <alignment horizontal="left" wrapText="1"/>
      <protection locked="0"/>
    </xf>
    <xf numFmtId="0" fontId="7" fillId="0" borderId="11" xfId="0" applyFont="1" applyFill="1" applyBorder="1" applyAlignment="1" applyProtection="1">
      <alignment wrapText="1"/>
      <protection locked="0"/>
    </xf>
    <xf numFmtId="0" fontId="4" fillId="0" borderId="11" xfId="0" applyFont="1" applyFill="1" applyBorder="1" applyAlignment="1" applyProtection="1">
      <alignment horizontal="center" wrapText="1"/>
      <protection locked="0"/>
    </xf>
    <xf numFmtId="0" fontId="4" fillId="0" borderId="14" xfId="0" applyFont="1" applyFill="1" applyBorder="1" applyAlignment="1" applyProtection="1">
      <alignment horizontal="center" wrapText="1"/>
      <protection locked="0"/>
    </xf>
    <xf numFmtId="0" fontId="4" fillId="0" borderId="14" xfId="0" applyFont="1" applyFill="1" applyBorder="1" applyAlignment="1" applyProtection="1">
      <alignment horizontal="left" wrapText="1"/>
      <protection locked="0"/>
    </xf>
    <xf numFmtId="0" fontId="4" fillId="0" borderId="14" xfId="0" applyFont="1" applyFill="1" applyBorder="1" applyAlignment="1" applyProtection="1">
      <alignment wrapText="1"/>
      <protection locked="0"/>
    </xf>
    <xf numFmtId="0" fontId="4" fillId="0" borderId="11" xfId="0" applyFont="1" applyFill="1" applyBorder="1" applyAlignment="1" applyProtection="1">
      <alignment vertical="top" wrapText="1"/>
      <protection locked="0"/>
    </xf>
    <xf numFmtId="0" fontId="4" fillId="0" borderId="11" xfId="0" applyFont="1" applyFill="1" applyBorder="1" applyAlignment="1" applyProtection="1">
      <alignment horizontal="justify" wrapText="1"/>
      <protection locked="0"/>
    </xf>
    <xf numFmtId="3" fontId="4" fillId="0" borderId="11" xfId="0" applyNumberFormat="1" applyFont="1" applyFill="1" applyBorder="1" applyAlignment="1" applyProtection="1">
      <alignment horizontal="left" wrapText="1"/>
      <protection locked="0"/>
    </xf>
    <xf numFmtId="49" fontId="4" fillId="0" borderId="11" xfId="0" applyNumberFormat="1" applyFont="1" applyFill="1" applyBorder="1" applyAlignment="1" applyProtection="1">
      <alignment horizontal="center" wrapText="1"/>
      <protection locked="0"/>
    </xf>
    <xf numFmtId="2" fontId="6" fillId="0" borderId="11" xfId="0" applyNumberFormat="1" applyFont="1" applyFill="1" applyBorder="1" applyAlignment="1" applyProtection="1">
      <alignment wrapText="1"/>
      <protection/>
    </xf>
    <xf numFmtId="0" fontId="7" fillId="0" borderId="11" xfId="0" applyFont="1" applyFill="1" applyBorder="1" applyAlignment="1" applyProtection="1">
      <alignment horizontal="center" wrapText="1"/>
      <protection locked="0"/>
    </xf>
    <xf numFmtId="49" fontId="7" fillId="0" borderId="11" xfId="0" applyNumberFormat="1" applyFont="1" applyFill="1" applyBorder="1" applyAlignment="1" applyProtection="1">
      <alignment horizontal="center" wrapText="1"/>
      <protection locked="0"/>
    </xf>
    <xf numFmtId="49" fontId="4" fillId="0" borderId="11" xfId="43" applyNumberFormat="1" applyFont="1" applyFill="1" applyBorder="1" applyAlignment="1" applyProtection="1">
      <alignment horizontal="center" wrapText="1"/>
      <protection locked="0"/>
    </xf>
    <xf numFmtId="49" fontId="4" fillId="0" borderId="11" xfId="61" applyNumberFormat="1" applyFont="1" applyFill="1" applyBorder="1" applyAlignment="1" applyProtection="1">
      <alignment horizontal="center" wrapText="1"/>
      <protection locked="0"/>
    </xf>
    <xf numFmtId="49" fontId="4" fillId="0" borderId="11" xfId="61" applyNumberFormat="1" applyFont="1" applyFill="1" applyBorder="1" applyAlignment="1">
      <alignment horizontal="center" wrapText="1"/>
    </xf>
    <xf numFmtId="0" fontId="4" fillId="0" borderId="11" xfId="0" applyFont="1" applyFill="1" applyBorder="1" applyAlignment="1">
      <alignment horizontal="left" wrapText="1"/>
    </xf>
    <xf numFmtId="0" fontId="4" fillId="0" borderId="11" xfId="0" applyFont="1" applyFill="1" applyBorder="1" applyAlignment="1">
      <alignment wrapText="1"/>
    </xf>
    <xf numFmtId="49" fontId="4" fillId="0" borderId="11" xfId="0" applyNumberFormat="1" applyFont="1" applyFill="1" applyBorder="1" applyAlignment="1">
      <alignment horizontal="center" wrapText="1"/>
    </xf>
    <xf numFmtId="0" fontId="4" fillId="0" borderId="11" xfId="0" applyFont="1" applyFill="1" applyBorder="1" applyAlignment="1">
      <alignment vertical="top" wrapText="1"/>
    </xf>
    <xf numFmtId="0" fontId="6" fillId="0" borderId="11" xfId="0" applyFont="1" applyFill="1" applyBorder="1" applyAlignment="1" applyProtection="1">
      <alignment horizontal="left" wrapText="1"/>
      <protection locked="0"/>
    </xf>
    <xf numFmtId="0" fontId="6" fillId="0" borderId="11" xfId="0" applyFont="1" applyFill="1" applyBorder="1" applyAlignment="1" applyProtection="1">
      <alignment wrapText="1"/>
      <protection locked="0"/>
    </xf>
    <xf numFmtId="0" fontId="1" fillId="0" borderId="11" xfId="0" applyFont="1" applyFill="1" applyBorder="1" applyAlignment="1" applyProtection="1">
      <alignment horizontal="left" wrapText="1"/>
      <protection locked="0"/>
    </xf>
    <xf numFmtId="0" fontId="1" fillId="0" borderId="11" xfId="0" applyFont="1" applyFill="1" applyBorder="1" applyAlignment="1" applyProtection="1">
      <alignment wrapText="1"/>
      <protection locked="0"/>
    </xf>
    <xf numFmtId="49" fontId="4" fillId="0" borderId="11" xfId="0" applyNumberFormat="1" applyFont="1" applyFill="1" applyBorder="1" applyAlignment="1" applyProtection="1">
      <alignment horizontal="left" wrapText="1"/>
      <protection locked="0"/>
    </xf>
    <xf numFmtId="0" fontId="4" fillId="0" borderId="0" xfId="0" applyFont="1" applyFill="1" applyBorder="1" applyAlignment="1">
      <alignment horizontal="center" vertical="top" wrapText="1"/>
    </xf>
    <xf numFmtId="0" fontId="4" fillId="0" borderId="0" xfId="0" applyFont="1" applyFill="1" applyBorder="1" applyAlignment="1">
      <alignment horizontal="center" wrapText="1"/>
    </xf>
    <xf numFmtId="0" fontId="4" fillId="0" borderId="0" xfId="0" applyFont="1" applyFill="1" applyBorder="1" applyAlignment="1">
      <alignment/>
    </xf>
    <xf numFmtId="0" fontId="4" fillId="0" borderId="14" xfId="0" applyFont="1" applyFill="1" applyBorder="1" applyAlignment="1">
      <alignment horizontal="center" vertical="top" wrapText="1"/>
    </xf>
    <xf numFmtId="0" fontId="4" fillId="0" borderId="0" xfId="0" applyFont="1" applyFill="1" applyBorder="1" applyAlignment="1">
      <alignment/>
    </xf>
    <xf numFmtId="49" fontId="4" fillId="0" borderId="13" xfId="0" applyNumberFormat="1" applyFont="1" applyFill="1" applyBorder="1" applyAlignment="1" applyProtection="1">
      <alignment horizontal="center" wrapText="1"/>
      <protection locked="0"/>
    </xf>
    <xf numFmtId="0" fontId="4" fillId="32" borderId="11" xfId="0" applyFont="1" applyFill="1" applyBorder="1" applyAlignment="1" applyProtection="1">
      <alignment horizontal="left" wrapText="1"/>
      <protection locked="0"/>
    </xf>
    <xf numFmtId="0" fontId="4" fillId="32" borderId="11" xfId="0" applyFont="1" applyFill="1" applyBorder="1" applyAlignment="1" applyProtection="1">
      <alignment wrapText="1"/>
      <protection locked="0"/>
    </xf>
    <xf numFmtId="0" fontId="4" fillId="0" borderId="0" xfId="0" applyFont="1" applyAlignment="1">
      <alignment wrapText="1"/>
    </xf>
    <xf numFmtId="0" fontId="4" fillId="0" borderId="0" xfId="0" applyFont="1" applyAlignment="1">
      <alignment vertical="top" wrapText="1"/>
    </xf>
    <xf numFmtId="0" fontId="4" fillId="33" borderId="11" xfId="0" applyFont="1" applyFill="1" applyBorder="1" applyAlignment="1" applyProtection="1">
      <alignment horizontal="left" wrapText="1"/>
      <protection locked="0"/>
    </xf>
    <xf numFmtId="0" fontId="4" fillId="33" borderId="11" xfId="0" applyFont="1" applyFill="1" applyBorder="1" applyAlignment="1" applyProtection="1">
      <alignment wrapText="1"/>
      <protection locked="0"/>
    </xf>
    <xf numFmtId="0" fontId="4" fillId="0" borderId="14" xfId="0" applyFont="1" applyBorder="1" applyAlignment="1">
      <alignment wrapText="1"/>
    </xf>
    <xf numFmtId="0" fontId="4" fillId="0" borderId="11" xfId="0" applyFont="1" applyBorder="1" applyAlignment="1">
      <alignment vertical="top" wrapText="1"/>
    </xf>
    <xf numFmtId="0" fontId="4" fillId="0" borderId="11" xfId="0" applyFont="1" applyBorder="1" applyAlignment="1">
      <alignment horizontal="justify" vertical="top" wrapText="1"/>
    </xf>
    <xf numFmtId="0" fontId="4" fillId="0" borderId="11" xfId="53" applyNumberFormat="1" applyFont="1" applyFill="1" applyBorder="1" applyAlignment="1">
      <alignment horizontal="left" vertical="top" wrapText="1"/>
      <protection/>
    </xf>
    <xf numFmtId="0" fontId="4" fillId="0" borderId="11" xfId="0" applyNumberFormat="1" applyFont="1" applyFill="1" applyBorder="1" applyAlignment="1" applyProtection="1">
      <alignment wrapText="1"/>
      <protection locked="0"/>
    </xf>
    <xf numFmtId="0" fontId="4" fillId="0" borderId="0" xfId="0" applyFont="1" applyAlignment="1">
      <alignment horizontal="justify" vertical="top" wrapText="1"/>
    </xf>
    <xf numFmtId="0" fontId="4" fillId="34" borderId="11" xfId="53" applyNumberFormat="1" applyFont="1" applyFill="1" applyBorder="1" applyAlignment="1">
      <alignment horizontal="left" vertical="top" wrapText="1"/>
      <protection/>
    </xf>
    <xf numFmtId="4" fontId="4" fillId="0" borderId="11" xfId="0" applyNumberFormat="1" applyFont="1" applyFill="1" applyBorder="1" applyAlignment="1" applyProtection="1">
      <alignment horizontal="right" wrapText="1"/>
      <protection/>
    </xf>
    <xf numFmtId="4" fontId="6" fillId="0" borderId="11" xfId="0" applyNumberFormat="1" applyFont="1" applyFill="1" applyBorder="1" applyAlignment="1" applyProtection="1">
      <alignment wrapText="1"/>
      <protection/>
    </xf>
    <xf numFmtId="4" fontId="7" fillId="0" borderId="11" xfId="0" applyNumberFormat="1" applyFont="1" applyFill="1" applyBorder="1" applyAlignment="1" applyProtection="1">
      <alignment wrapText="1"/>
      <protection/>
    </xf>
    <xf numFmtId="4" fontId="4" fillId="0" borderId="11" xfId="0" applyNumberFormat="1" applyFont="1" applyFill="1" applyBorder="1" applyAlignment="1" applyProtection="1">
      <alignment wrapText="1"/>
      <protection/>
    </xf>
    <xf numFmtId="4" fontId="4" fillId="0" borderId="11" xfId="0" applyNumberFormat="1" applyFont="1" applyFill="1" applyBorder="1" applyAlignment="1" applyProtection="1">
      <alignment wrapText="1"/>
      <protection locked="0"/>
    </xf>
    <xf numFmtId="4" fontId="4" fillId="0" borderId="14" xfId="0" applyNumberFormat="1" applyFont="1" applyFill="1" applyBorder="1" applyAlignment="1" applyProtection="1">
      <alignment wrapText="1"/>
      <protection locked="0"/>
    </xf>
    <xf numFmtId="4" fontId="7" fillId="0" borderId="11" xfId="0" applyNumberFormat="1" applyFont="1" applyFill="1" applyBorder="1" applyAlignment="1" applyProtection="1">
      <alignment/>
      <protection/>
    </xf>
    <xf numFmtId="4" fontId="7" fillId="0" borderId="11" xfId="0" applyNumberFormat="1" applyFont="1" applyFill="1" applyBorder="1" applyAlignment="1" applyProtection="1">
      <alignment horizontal="right" wrapText="1"/>
      <protection/>
    </xf>
    <xf numFmtId="4" fontId="4" fillId="0" borderId="11" xfId="0" applyNumberFormat="1" applyFont="1" applyFill="1" applyBorder="1" applyAlignment="1" applyProtection="1">
      <alignment vertical="top" wrapText="1"/>
      <protection locked="0"/>
    </xf>
    <xf numFmtId="4" fontId="7" fillId="33" borderId="11" xfId="0" applyNumberFormat="1" applyFont="1" applyFill="1" applyBorder="1" applyAlignment="1" applyProtection="1">
      <alignment wrapText="1"/>
      <protection/>
    </xf>
    <xf numFmtId="4" fontId="4" fillId="33" borderId="11" xfId="0" applyNumberFormat="1" applyFont="1" applyFill="1" applyBorder="1" applyAlignment="1" applyProtection="1">
      <alignment wrapText="1"/>
      <protection/>
    </xf>
    <xf numFmtId="4" fontId="4" fillId="0" borderId="11" xfId="0" applyNumberFormat="1" applyFont="1" applyBorder="1" applyAlignment="1">
      <alignment/>
    </xf>
    <xf numFmtId="4" fontId="4" fillId="0" borderId="11" xfId="0" applyNumberFormat="1" applyFont="1" applyFill="1" applyBorder="1" applyAlignment="1" applyProtection="1">
      <alignment horizontal="right" wrapText="1"/>
      <protection locked="0"/>
    </xf>
    <xf numFmtId="4" fontId="4" fillId="32" borderId="11" xfId="0" applyNumberFormat="1" applyFont="1" applyFill="1" applyBorder="1" applyAlignment="1" applyProtection="1">
      <alignment horizontal="right" wrapText="1"/>
      <protection/>
    </xf>
    <xf numFmtId="4" fontId="4" fillId="32" borderId="11" xfId="0" applyNumberFormat="1" applyFont="1" applyFill="1" applyBorder="1" applyAlignment="1" applyProtection="1">
      <alignment horizontal="right" wrapText="1"/>
      <protection locked="0"/>
    </xf>
    <xf numFmtId="4" fontId="4" fillId="33" borderId="11" xfId="0" applyNumberFormat="1" applyFont="1" applyFill="1" applyBorder="1" applyAlignment="1" applyProtection="1">
      <alignment horizontal="right" wrapText="1"/>
      <protection locked="0"/>
    </xf>
    <xf numFmtId="4" fontId="6" fillId="0" borderId="11" xfId="0" applyNumberFormat="1" applyFont="1" applyFill="1" applyBorder="1" applyAlignment="1" applyProtection="1">
      <alignment horizontal="right" wrapText="1"/>
      <protection/>
    </xf>
    <xf numFmtId="4" fontId="6" fillId="0" borderId="11" xfId="0" applyNumberFormat="1" applyFont="1" applyFill="1" applyBorder="1" applyAlignment="1" applyProtection="1">
      <alignment horizontal="right" wrapText="1"/>
      <protection/>
    </xf>
    <xf numFmtId="4" fontId="1" fillId="0" borderId="11" xfId="0" applyNumberFormat="1" applyFont="1" applyFill="1" applyBorder="1" applyAlignment="1" applyProtection="1">
      <alignment horizontal="right" wrapText="1"/>
      <protection/>
    </xf>
    <xf numFmtId="0" fontId="4" fillId="0" borderId="0" xfId="0" applyFont="1" applyFill="1" applyAlignment="1" applyProtection="1">
      <alignment horizontal="center"/>
      <protection locked="0"/>
    </xf>
    <xf numFmtId="0" fontId="8" fillId="0" borderId="0" xfId="0" applyFont="1" applyFill="1" applyAlignment="1" applyProtection="1">
      <alignment horizontal="left" vertical="top" wrapText="1"/>
      <protection locked="0"/>
    </xf>
    <xf numFmtId="0" fontId="9" fillId="0" borderId="0" xfId="0" applyFont="1" applyFill="1" applyAlignment="1" applyProtection="1">
      <alignment horizontal="center"/>
      <protection locked="0"/>
    </xf>
    <xf numFmtId="0" fontId="1" fillId="0" borderId="10" xfId="0" applyFont="1" applyFill="1" applyBorder="1" applyAlignment="1" applyProtection="1">
      <alignment horizontal="center"/>
      <protection locked="0"/>
    </xf>
    <xf numFmtId="0" fontId="5" fillId="0" borderId="10" xfId="0" applyFont="1" applyFill="1" applyBorder="1" applyAlignment="1" applyProtection="1">
      <alignment/>
      <protection locked="0"/>
    </xf>
    <xf numFmtId="0" fontId="4" fillId="0" borderId="11"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center" vertical="top" wrapText="1"/>
      <protection locked="0"/>
    </xf>
    <xf numFmtId="0" fontId="4" fillId="0" borderId="15" xfId="0" applyFont="1" applyFill="1" applyBorder="1" applyAlignment="1" applyProtection="1">
      <alignment horizontal="center" vertical="top" wrapText="1"/>
      <protection locked="0"/>
    </xf>
    <xf numFmtId="0" fontId="4" fillId="0" borderId="11" xfId="0" applyFont="1" applyFill="1" applyBorder="1" applyAlignment="1" applyProtection="1">
      <alignment horizontal="left" wrapText="1"/>
      <protection locked="0"/>
    </xf>
    <xf numFmtId="4" fontId="4" fillId="0" borderId="12" xfId="0" applyNumberFormat="1" applyFont="1" applyFill="1" applyBorder="1" applyAlignment="1" applyProtection="1">
      <alignment wrapText="1"/>
      <protection/>
    </xf>
    <xf numFmtId="4" fontId="4" fillId="0" borderId="14" xfId="0" applyNumberFormat="1" applyFont="1" applyFill="1" applyBorder="1" applyAlignment="1" applyProtection="1">
      <alignment wrapText="1"/>
      <protection/>
    </xf>
    <xf numFmtId="4" fontId="4" fillId="0" borderId="11" xfId="0" applyNumberFormat="1" applyFont="1" applyFill="1" applyBorder="1" applyAlignment="1" applyProtection="1">
      <alignment wrapText="1"/>
      <protection/>
    </xf>
    <xf numFmtId="0" fontId="4" fillId="0" borderId="11" xfId="0" applyFont="1" applyFill="1" applyBorder="1" applyAlignment="1" applyProtection="1">
      <alignment wrapText="1"/>
      <protection locked="0"/>
    </xf>
    <xf numFmtId="0" fontId="4" fillId="0" borderId="12" xfId="0" applyFont="1" applyFill="1" applyBorder="1" applyAlignment="1" applyProtection="1">
      <alignment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812"/>
  <sheetViews>
    <sheetView tabSelected="1" view="pageBreakPreview" zoomScale="75" zoomScaleSheetLayoutView="75" zoomScalePageLayoutView="0" workbookViewId="0" topLeftCell="A1">
      <selection activeCell="F13" sqref="F13"/>
    </sheetView>
  </sheetViews>
  <sheetFormatPr defaultColWidth="9.140625" defaultRowHeight="12.75"/>
  <cols>
    <col min="1" max="1" width="4.7109375" style="1" customWidth="1"/>
    <col min="2" max="2" width="5.140625" style="1" customWidth="1"/>
    <col min="3" max="3" width="24.421875" style="1" customWidth="1"/>
    <col min="4" max="4" width="42.140625" style="1" customWidth="1"/>
    <col min="5" max="6" width="16.8515625" style="1" customWidth="1"/>
    <col min="7" max="7" width="17.7109375" style="1" customWidth="1"/>
    <col min="8" max="13" width="9.140625" style="1" hidden="1" customWidth="1"/>
    <col min="14" max="14" width="0.2890625" style="1" hidden="1" customWidth="1"/>
    <col min="15" max="18" width="9.140625" style="1" hidden="1" customWidth="1"/>
    <col min="19" max="19" width="9.28125" style="1" hidden="1" customWidth="1"/>
    <col min="20" max="20" width="9.7109375" style="1" hidden="1" customWidth="1"/>
    <col min="21" max="24" width="9.7109375" style="1" customWidth="1"/>
    <col min="25" max="16384" width="9.140625" style="1" customWidth="1"/>
  </cols>
  <sheetData>
    <row r="1" spans="1:7" ht="24" customHeight="1">
      <c r="A1" s="12"/>
      <c r="B1" s="12"/>
      <c r="C1" s="83" t="s">
        <v>379</v>
      </c>
      <c r="D1" s="83"/>
      <c r="E1" s="83"/>
      <c r="F1" s="83"/>
      <c r="G1" s="83"/>
    </row>
    <row r="2" spans="1:7" ht="63.75" customHeight="1">
      <c r="A2" s="12"/>
      <c r="B2" s="12"/>
      <c r="C2" s="13"/>
      <c r="D2" s="12"/>
      <c r="E2" s="84" t="s">
        <v>283</v>
      </c>
      <c r="F2" s="84"/>
      <c r="G2" s="84"/>
    </row>
    <row r="3" spans="1:7" ht="15.75">
      <c r="A3" s="12"/>
      <c r="B3" s="12"/>
      <c r="C3" s="14"/>
      <c r="D3" s="14"/>
      <c r="E3" s="85" t="s">
        <v>380</v>
      </c>
      <c r="F3" s="85"/>
      <c r="G3" s="85"/>
    </row>
    <row r="4" spans="1:7" ht="23.25" customHeight="1">
      <c r="A4" s="86" t="s">
        <v>284</v>
      </c>
      <c r="B4" s="86"/>
      <c r="C4" s="87"/>
      <c r="D4" s="87"/>
      <c r="E4" s="87"/>
      <c r="F4" s="87"/>
      <c r="G4" s="87"/>
    </row>
    <row r="5" spans="1:24" ht="81" customHeight="1">
      <c r="A5" s="15" t="s">
        <v>7</v>
      </c>
      <c r="B5" s="15" t="s">
        <v>81</v>
      </c>
      <c r="C5" s="88" t="s">
        <v>241</v>
      </c>
      <c r="D5" s="88" t="s">
        <v>243</v>
      </c>
      <c r="E5" s="89" t="s">
        <v>180</v>
      </c>
      <c r="F5" s="89" t="s">
        <v>249</v>
      </c>
      <c r="G5" s="89" t="s">
        <v>285</v>
      </c>
      <c r="V5" s="2"/>
      <c r="X5" s="2"/>
    </row>
    <row r="6" spans="1:7" ht="6.75" customHeight="1" hidden="1" thickBot="1">
      <c r="A6" s="15" t="s">
        <v>8</v>
      </c>
      <c r="B6" s="16"/>
      <c r="C6" s="89"/>
      <c r="D6" s="89"/>
      <c r="E6" s="90"/>
      <c r="F6" s="90"/>
      <c r="G6" s="90"/>
    </row>
    <row r="7" spans="1:7" ht="23.25" customHeight="1">
      <c r="A7" s="17">
        <v>1</v>
      </c>
      <c r="B7" s="50" t="s">
        <v>125</v>
      </c>
      <c r="C7" s="18" t="s">
        <v>9</v>
      </c>
      <c r="D7" s="19" t="s">
        <v>181</v>
      </c>
      <c r="E7" s="65">
        <f>E8+E20+E26+E36+E45+E48+E61+E67+E72+E84</f>
        <v>20748.780000000002</v>
      </c>
      <c r="F7" s="65">
        <f>F8+F20+F26+F36+F45+F48+F61+F67+F72+F84</f>
        <v>22137.510000000002</v>
      </c>
      <c r="G7" s="65">
        <f>G8+G20+G26+G36+G45+G48+G61+G67+G72+G84</f>
        <v>20621.429999999997</v>
      </c>
    </row>
    <row r="8" spans="1:7" ht="24" customHeight="1">
      <c r="A8" s="17">
        <v>2</v>
      </c>
      <c r="B8" s="17">
        <v>182</v>
      </c>
      <c r="C8" s="20" t="s">
        <v>10</v>
      </c>
      <c r="D8" s="21" t="s">
        <v>11</v>
      </c>
      <c r="E8" s="66">
        <f>E9+E12</f>
        <v>12529.130000000001</v>
      </c>
      <c r="F8" s="66">
        <f>F9+F12</f>
        <v>13664.66</v>
      </c>
      <c r="G8" s="66">
        <f>G9+G12</f>
        <v>14975.439999999999</v>
      </c>
    </row>
    <row r="9" spans="1:22" ht="22.5" customHeight="1">
      <c r="A9" s="17">
        <v>3</v>
      </c>
      <c r="B9" s="17">
        <v>182</v>
      </c>
      <c r="C9" s="20" t="s">
        <v>55</v>
      </c>
      <c r="D9" s="11" t="s">
        <v>56</v>
      </c>
      <c r="E9" s="67">
        <f>E11</f>
        <v>5.91</v>
      </c>
      <c r="F9" s="67">
        <f>F11</f>
        <v>6.26</v>
      </c>
      <c r="G9" s="67">
        <f>G11</f>
        <v>6.64</v>
      </c>
      <c r="V9" s="2"/>
    </row>
    <row r="10" spans="1:7" ht="0.75" customHeight="1" hidden="1">
      <c r="A10" s="17">
        <v>4</v>
      </c>
      <c r="B10" s="17"/>
      <c r="C10" s="10" t="s">
        <v>57</v>
      </c>
      <c r="D10" s="11" t="s">
        <v>64</v>
      </c>
      <c r="E10" s="68"/>
      <c r="F10" s="68"/>
      <c r="G10" s="68"/>
    </row>
    <row r="11" spans="1:23" ht="81" customHeight="1">
      <c r="A11" s="17">
        <v>4</v>
      </c>
      <c r="B11" s="17">
        <v>182</v>
      </c>
      <c r="C11" s="10" t="s">
        <v>58</v>
      </c>
      <c r="D11" s="62" t="s">
        <v>336</v>
      </c>
      <c r="E11" s="68">
        <v>5.91</v>
      </c>
      <c r="F11" s="68">
        <v>6.26</v>
      </c>
      <c r="G11" s="68">
        <v>6.64</v>
      </c>
      <c r="U11" s="9"/>
      <c r="W11" s="9"/>
    </row>
    <row r="12" spans="1:21" ht="18.75" customHeight="1">
      <c r="A12" s="17">
        <v>5</v>
      </c>
      <c r="B12" s="17">
        <v>182</v>
      </c>
      <c r="C12" s="10" t="s">
        <v>12</v>
      </c>
      <c r="D12" s="11" t="s">
        <v>13</v>
      </c>
      <c r="E12" s="67">
        <f>E13+E15+E16+E19</f>
        <v>12523.220000000001</v>
      </c>
      <c r="F12" s="67">
        <f>F13+F15+F16+F19</f>
        <v>13658.4</v>
      </c>
      <c r="G12" s="67">
        <f>G13+G15+G16+G19</f>
        <v>14968.8</v>
      </c>
      <c r="U12" s="2"/>
    </row>
    <row r="13" spans="1:7" ht="110.25" customHeight="1">
      <c r="A13" s="17">
        <v>6</v>
      </c>
      <c r="B13" s="17">
        <v>182</v>
      </c>
      <c r="C13" s="10" t="s">
        <v>5</v>
      </c>
      <c r="D13" s="11" t="s">
        <v>182</v>
      </c>
      <c r="E13" s="67">
        <v>12296.2</v>
      </c>
      <c r="F13" s="67">
        <v>13489</v>
      </c>
      <c r="G13" s="67">
        <v>14784</v>
      </c>
    </row>
    <row r="14" spans="1:7" ht="157.5" customHeight="1" hidden="1">
      <c r="A14" s="22">
        <v>7</v>
      </c>
      <c r="B14" s="23"/>
      <c r="C14" s="24"/>
      <c r="D14" s="25"/>
      <c r="E14" s="69"/>
      <c r="F14" s="69"/>
      <c r="G14" s="69"/>
    </row>
    <row r="15" spans="1:7" ht="157.5" customHeight="1">
      <c r="A15" s="22">
        <v>7</v>
      </c>
      <c r="B15" s="23">
        <v>182</v>
      </c>
      <c r="C15" s="24" t="s">
        <v>255</v>
      </c>
      <c r="D15" s="25" t="s">
        <v>256</v>
      </c>
      <c r="E15" s="69">
        <v>14</v>
      </c>
      <c r="F15" s="69">
        <v>14.8</v>
      </c>
      <c r="G15" s="69">
        <v>15.6</v>
      </c>
    </row>
    <row r="16" spans="1:19" ht="63" customHeight="1">
      <c r="A16" s="22">
        <v>8</v>
      </c>
      <c r="B16" s="22">
        <v>182</v>
      </c>
      <c r="C16" s="10" t="s">
        <v>104</v>
      </c>
      <c r="D16" s="11" t="s">
        <v>183</v>
      </c>
      <c r="E16" s="68">
        <v>6</v>
      </c>
      <c r="F16" s="68">
        <v>6.4</v>
      </c>
      <c r="G16" s="68">
        <v>6.8</v>
      </c>
      <c r="S16" s="1" t="s">
        <v>65</v>
      </c>
    </row>
    <row r="17" spans="1:7" ht="129.75" customHeight="1" hidden="1">
      <c r="A17" s="22"/>
      <c r="B17" s="22"/>
      <c r="C17" s="10"/>
      <c r="D17" s="26"/>
      <c r="E17" s="68"/>
      <c r="F17" s="68"/>
      <c r="G17" s="68"/>
    </row>
    <row r="18" spans="1:7" ht="94.5" customHeight="1" hidden="1">
      <c r="A18" s="22">
        <v>10</v>
      </c>
      <c r="B18" s="22">
        <v>182</v>
      </c>
      <c r="C18" s="10" t="s">
        <v>154</v>
      </c>
      <c r="D18" s="26" t="s">
        <v>155</v>
      </c>
      <c r="E18" s="68"/>
      <c r="F18" s="68"/>
      <c r="G18" s="68"/>
    </row>
    <row r="19" spans="1:7" ht="143.25" customHeight="1">
      <c r="A19" s="22">
        <v>9</v>
      </c>
      <c r="B19" s="22">
        <v>182</v>
      </c>
      <c r="C19" s="10" t="s">
        <v>254</v>
      </c>
      <c r="D19" s="26" t="s">
        <v>266</v>
      </c>
      <c r="E19" s="68">
        <v>207.02</v>
      </c>
      <c r="F19" s="68">
        <v>148.2</v>
      </c>
      <c r="G19" s="68">
        <v>162.4</v>
      </c>
    </row>
    <row r="20" spans="1:7" ht="43.5" customHeight="1">
      <c r="A20" s="22">
        <v>10</v>
      </c>
      <c r="B20" s="22">
        <v>100</v>
      </c>
      <c r="C20" s="20" t="s">
        <v>184</v>
      </c>
      <c r="D20" s="21" t="s">
        <v>185</v>
      </c>
      <c r="E20" s="68">
        <f>E21</f>
        <v>87.10000000000001</v>
      </c>
      <c r="F20" s="68">
        <f>F21</f>
        <v>70</v>
      </c>
      <c r="G20" s="68">
        <f>G21</f>
        <v>72.1</v>
      </c>
    </row>
    <row r="21" spans="1:7" ht="45.75" customHeight="1">
      <c r="A21" s="22">
        <v>11</v>
      </c>
      <c r="B21" s="22">
        <v>100</v>
      </c>
      <c r="C21" s="10" t="s">
        <v>186</v>
      </c>
      <c r="D21" s="11" t="s">
        <v>187</v>
      </c>
      <c r="E21" s="68">
        <f>E22+E23+E24+E25</f>
        <v>87.10000000000001</v>
      </c>
      <c r="F21" s="68">
        <f>F22+F23+F24+F25</f>
        <v>70</v>
      </c>
      <c r="G21" s="68">
        <f>G22+G23+G24+G25</f>
        <v>72.1</v>
      </c>
    </row>
    <row r="22" spans="1:7" ht="111.75" customHeight="1">
      <c r="A22" s="22">
        <v>12</v>
      </c>
      <c r="B22" s="22">
        <v>100</v>
      </c>
      <c r="C22" s="10" t="s">
        <v>188</v>
      </c>
      <c r="D22" s="11" t="s">
        <v>326</v>
      </c>
      <c r="E22" s="68">
        <v>27.8</v>
      </c>
      <c r="F22" s="68">
        <v>25.5</v>
      </c>
      <c r="G22" s="68">
        <v>26.7</v>
      </c>
    </row>
    <row r="23" spans="1:7" ht="139.5" customHeight="1">
      <c r="A23" s="22">
        <v>13</v>
      </c>
      <c r="B23" s="22">
        <v>100</v>
      </c>
      <c r="C23" s="10" t="s">
        <v>189</v>
      </c>
      <c r="D23" s="61" t="s">
        <v>327</v>
      </c>
      <c r="E23" s="68">
        <v>0.6</v>
      </c>
      <c r="F23" s="68">
        <v>0.5</v>
      </c>
      <c r="G23" s="68">
        <v>0.5</v>
      </c>
    </row>
    <row r="24" spans="1:7" ht="126" customHeight="1">
      <c r="A24" s="22">
        <v>14</v>
      </c>
      <c r="B24" s="22">
        <v>100</v>
      </c>
      <c r="C24" s="10" t="s">
        <v>190</v>
      </c>
      <c r="D24" s="11" t="s">
        <v>328</v>
      </c>
      <c r="E24" s="68">
        <v>64.4</v>
      </c>
      <c r="F24" s="68">
        <v>49</v>
      </c>
      <c r="G24" s="68">
        <v>49.9</v>
      </c>
    </row>
    <row r="25" spans="1:7" ht="125.25" customHeight="1">
      <c r="A25" s="22">
        <v>15</v>
      </c>
      <c r="B25" s="22">
        <v>100</v>
      </c>
      <c r="C25" s="10" t="s">
        <v>191</v>
      </c>
      <c r="D25" s="11" t="s">
        <v>329</v>
      </c>
      <c r="E25" s="68">
        <v>-5.7</v>
      </c>
      <c r="F25" s="68">
        <v>-5</v>
      </c>
      <c r="G25" s="68">
        <v>-5</v>
      </c>
    </row>
    <row r="26" spans="1:7" ht="21" customHeight="1">
      <c r="A26" s="22">
        <v>16</v>
      </c>
      <c r="B26" s="22">
        <v>182</v>
      </c>
      <c r="C26" s="20" t="s">
        <v>14</v>
      </c>
      <c r="D26" s="21" t="s">
        <v>15</v>
      </c>
      <c r="E26" s="66">
        <f>E27+E30+E34</f>
        <v>4431</v>
      </c>
      <c r="F26" s="66">
        <f>F27+F30+F34</f>
        <v>4448.599999999999</v>
      </c>
      <c r="G26" s="66">
        <f>G27+G30+G34</f>
        <v>1548.54</v>
      </c>
    </row>
    <row r="27" spans="1:7" ht="31.5">
      <c r="A27" s="22">
        <v>17</v>
      </c>
      <c r="B27" s="22">
        <v>182</v>
      </c>
      <c r="C27" s="10" t="s">
        <v>16</v>
      </c>
      <c r="D27" s="11" t="s">
        <v>17</v>
      </c>
      <c r="E27" s="68">
        <f>E28+E29</f>
        <v>4102.5</v>
      </c>
      <c r="F27" s="68">
        <f>F28+F29</f>
        <v>4102.5</v>
      </c>
      <c r="G27" s="68">
        <f>G28+G29</f>
        <v>1184.74</v>
      </c>
    </row>
    <row r="28" spans="1:7" ht="31.5">
      <c r="A28" s="22">
        <v>18</v>
      </c>
      <c r="B28" s="22">
        <v>182</v>
      </c>
      <c r="C28" s="10" t="s">
        <v>175</v>
      </c>
      <c r="D28" s="11" t="s">
        <v>17</v>
      </c>
      <c r="E28" s="68">
        <v>4101.6</v>
      </c>
      <c r="F28" s="68">
        <v>4101.58</v>
      </c>
      <c r="G28" s="68">
        <v>1183.84</v>
      </c>
    </row>
    <row r="29" spans="1:7" ht="61.5" customHeight="1">
      <c r="A29" s="22">
        <v>19</v>
      </c>
      <c r="B29" s="22">
        <v>182</v>
      </c>
      <c r="C29" s="10" t="s">
        <v>176</v>
      </c>
      <c r="D29" s="11" t="s">
        <v>272</v>
      </c>
      <c r="E29" s="68">
        <v>0.9</v>
      </c>
      <c r="F29" s="68">
        <v>0.92</v>
      </c>
      <c r="G29" s="68">
        <v>0.9</v>
      </c>
    </row>
    <row r="30" spans="1:7" ht="20.25" customHeight="1">
      <c r="A30" s="22">
        <v>20</v>
      </c>
      <c r="B30" s="22">
        <v>182</v>
      </c>
      <c r="C30" s="10" t="s">
        <v>18</v>
      </c>
      <c r="D30" s="11" t="s">
        <v>19</v>
      </c>
      <c r="E30" s="68">
        <f>E31+E33</f>
        <v>309.5</v>
      </c>
      <c r="F30" s="68">
        <f>F31+F33</f>
        <v>325.9</v>
      </c>
      <c r="G30" s="68">
        <f>G31+G33</f>
        <v>342.4</v>
      </c>
    </row>
    <row r="31" spans="1:7" ht="21" customHeight="1">
      <c r="A31" s="22">
        <v>21</v>
      </c>
      <c r="B31" s="22">
        <v>182</v>
      </c>
      <c r="C31" s="10" t="s">
        <v>177</v>
      </c>
      <c r="D31" s="11" t="s">
        <v>19</v>
      </c>
      <c r="E31" s="68">
        <v>309.1</v>
      </c>
      <c r="F31" s="68">
        <v>325.5</v>
      </c>
      <c r="G31" s="68">
        <v>342</v>
      </c>
    </row>
    <row r="32" spans="1:7" ht="48.75" customHeight="1" hidden="1">
      <c r="A32" s="22"/>
      <c r="B32" s="22"/>
      <c r="C32" s="10"/>
      <c r="D32" s="11"/>
      <c r="E32" s="68"/>
      <c r="F32" s="68"/>
      <c r="G32" s="68"/>
    </row>
    <row r="33" spans="1:7" ht="48.75" customHeight="1">
      <c r="A33" s="22">
        <v>22</v>
      </c>
      <c r="B33" s="22">
        <v>182</v>
      </c>
      <c r="C33" s="10" t="s">
        <v>178</v>
      </c>
      <c r="D33" s="11" t="s">
        <v>261</v>
      </c>
      <c r="E33" s="68">
        <v>0.4</v>
      </c>
      <c r="F33" s="68">
        <v>0.4</v>
      </c>
      <c r="G33" s="68">
        <v>0.4</v>
      </c>
    </row>
    <row r="34" spans="1:7" ht="30.75" customHeight="1">
      <c r="A34" s="22">
        <v>23</v>
      </c>
      <c r="B34" s="22">
        <v>182</v>
      </c>
      <c r="C34" s="10" t="s">
        <v>257</v>
      </c>
      <c r="D34" s="11" t="s">
        <v>258</v>
      </c>
      <c r="E34" s="68">
        <f>E35</f>
        <v>19</v>
      </c>
      <c r="F34" s="68">
        <f>F35</f>
        <v>20.2</v>
      </c>
      <c r="G34" s="68">
        <f>G35</f>
        <v>21.4</v>
      </c>
    </row>
    <row r="35" spans="1:7" ht="63.75" customHeight="1">
      <c r="A35" s="22">
        <v>24</v>
      </c>
      <c r="B35" s="22">
        <v>182</v>
      </c>
      <c r="C35" s="10" t="s">
        <v>259</v>
      </c>
      <c r="D35" s="11" t="s">
        <v>260</v>
      </c>
      <c r="E35" s="68">
        <v>19</v>
      </c>
      <c r="F35" s="68">
        <v>20.2</v>
      </c>
      <c r="G35" s="68">
        <v>21.4</v>
      </c>
    </row>
    <row r="36" spans="1:7" ht="18.75" customHeight="1">
      <c r="A36" s="22">
        <v>25</v>
      </c>
      <c r="B36" s="22">
        <v>182</v>
      </c>
      <c r="C36" s="20" t="s">
        <v>20</v>
      </c>
      <c r="D36" s="21" t="s">
        <v>21</v>
      </c>
      <c r="E36" s="66">
        <f aca="true" t="shared" si="0" ref="E36:G37">E37</f>
        <v>640</v>
      </c>
      <c r="F36" s="66">
        <f t="shared" si="0"/>
        <v>679.7</v>
      </c>
      <c r="G36" s="66">
        <f t="shared" si="0"/>
        <v>715</v>
      </c>
    </row>
    <row r="37" spans="1:7" ht="50.25" customHeight="1">
      <c r="A37" s="22">
        <v>26</v>
      </c>
      <c r="B37" s="22">
        <v>182</v>
      </c>
      <c r="C37" s="10" t="s">
        <v>22</v>
      </c>
      <c r="D37" s="11" t="s">
        <v>23</v>
      </c>
      <c r="E37" s="67">
        <f t="shared" si="0"/>
        <v>640</v>
      </c>
      <c r="F37" s="67">
        <f t="shared" si="0"/>
        <v>679.7</v>
      </c>
      <c r="G37" s="67">
        <f t="shared" si="0"/>
        <v>715</v>
      </c>
    </row>
    <row r="38" spans="1:7" ht="78" customHeight="1">
      <c r="A38" s="22">
        <v>27</v>
      </c>
      <c r="B38" s="22">
        <v>182</v>
      </c>
      <c r="C38" s="10" t="s">
        <v>24</v>
      </c>
      <c r="D38" s="11" t="s">
        <v>192</v>
      </c>
      <c r="E38" s="68">
        <v>640</v>
      </c>
      <c r="F38" s="68">
        <v>679.7</v>
      </c>
      <c r="G38" s="68">
        <v>715</v>
      </c>
    </row>
    <row r="39" spans="1:7" ht="0.75" customHeight="1" hidden="1">
      <c r="A39" s="22">
        <v>15</v>
      </c>
      <c r="B39" s="22"/>
      <c r="C39" s="10" t="s">
        <v>25</v>
      </c>
      <c r="D39" s="11" t="s">
        <v>26</v>
      </c>
      <c r="E39" s="68"/>
      <c r="F39" s="68"/>
      <c r="G39" s="68"/>
    </row>
    <row r="40" spans="1:7" ht="97.5" customHeight="1" hidden="1">
      <c r="A40" s="22">
        <v>16</v>
      </c>
      <c r="B40" s="22">
        <v>188</v>
      </c>
      <c r="C40" s="10" t="s">
        <v>27</v>
      </c>
      <c r="D40" s="11" t="s">
        <v>29</v>
      </c>
      <c r="E40" s="68"/>
      <c r="F40" s="68"/>
      <c r="G40" s="68"/>
    </row>
    <row r="41" spans="1:7" ht="47.25" customHeight="1" hidden="1">
      <c r="A41" s="22">
        <v>25</v>
      </c>
      <c r="B41" s="22"/>
      <c r="C41" s="10"/>
      <c r="D41" s="11"/>
      <c r="E41" s="68"/>
      <c r="F41" s="68"/>
      <c r="G41" s="68"/>
    </row>
    <row r="42" spans="1:7" ht="32.25" customHeight="1" hidden="1">
      <c r="A42" s="22">
        <v>26</v>
      </c>
      <c r="B42" s="22"/>
      <c r="C42" s="10"/>
      <c r="D42" s="11"/>
      <c r="E42" s="68"/>
      <c r="F42" s="68"/>
      <c r="G42" s="68"/>
    </row>
    <row r="43" spans="1:7" ht="93" customHeight="1" hidden="1">
      <c r="A43" s="22">
        <v>27</v>
      </c>
      <c r="B43" s="22"/>
      <c r="C43" s="10"/>
      <c r="D43" s="11"/>
      <c r="E43" s="68"/>
      <c r="F43" s="68"/>
      <c r="G43" s="68"/>
    </row>
    <row r="44" spans="1:7" ht="45.75" customHeight="1" hidden="1">
      <c r="A44" s="22">
        <v>28</v>
      </c>
      <c r="B44" s="22"/>
      <c r="C44" s="10"/>
      <c r="D44" s="11"/>
      <c r="E44" s="68"/>
      <c r="F44" s="68"/>
      <c r="G44" s="68"/>
    </row>
    <row r="45" spans="1:7" ht="45.75" customHeight="1">
      <c r="A45" s="22">
        <v>28</v>
      </c>
      <c r="B45" s="22">
        <v>182</v>
      </c>
      <c r="C45" s="20" t="s">
        <v>286</v>
      </c>
      <c r="D45" s="21" t="s">
        <v>287</v>
      </c>
      <c r="E45" s="68">
        <f aca="true" t="shared" si="1" ref="E45:G46">E46</f>
        <v>3.25</v>
      </c>
      <c r="F45" s="68">
        <f t="shared" si="1"/>
        <v>3.25</v>
      </c>
      <c r="G45" s="68">
        <f t="shared" si="1"/>
        <v>3.25</v>
      </c>
    </row>
    <row r="46" spans="1:7" ht="16.5" customHeight="1">
      <c r="A46" s="22">
        <v>29</v>
      </c>
      <c r="B46" s="22">
        <v>182</v>
      </c>
      <c r="C46" s="10" t="s">
        <v>288</v>
      </c>
      <c r="D46" s="11" t="s">
        <v>289</v>
      </c>
      <c r="E46" s="68">
        <f t="shared" si="1"/>
        <v>3.25</v>
      </c>
      <c r="F46" s="68">
        <f t="shared" si="1"/>
        <v>3.25</v>
      </c>
      <c r="G46" s="68">
        <f t="shared" si="1"/>
        <v>3.25</v>
      </c>
    </row>
    <row r="47" spans="1:7" ht="45.75" customHeight="1">
      <c r="A47" s="22">
        <v>30</v>
      </c>
      <c r="B47" s="22">
        <v>182</v>
      </c>
      <c r="C47" s="10" t="s">
        <v>290</v>
      </c>
      <c r="D47" s="11" t="s">
        <v>291</v>
      </c>
      <c r="E47" s="68">
        <v>3.25</v>
      </c>
      <c r="F47" s="68">
        <v>3.25</v>
      </c>
      <c r="G47" s="68">
        <v>3.25</v>
      </c>
    </row>
    <row r="48" spans="1:7" ht="47.25" customHeight="1">
      <c r="A48" s="22">
        <v>31</v>
      </c>
      <c r="B48" s="29" t="s">
        <v>125</v>
      </c>
      <c r="C48" s="20" t="s">
        <v>30</v>
      </c>
      <c r="D48" s="21" t="s">
        <v>31</v>
      </c>
      <c r="E48" s="66">
        <f>E52+E54</f>
        <v>1370.5</v>
      </c>
      <c r="F48" s="66">
        <f>F52+F54</f>
        <v>1455.9</v>
      </c>
      <c r="G48" s="66">
        <f>G52+G54</f>
        <v>1531.5</v>
      </c>
    </row>
    <row r="49" spans="1:7" ht="6.75" customHeight="1" hidden="1">
      <c r="A49" s="22">
        <v>22</v>
      </c>
      <c r="B49" s="22"/>
      <c r="C49" s="10" t="s">
        <v>32</v>
      </c>
      <c r="D49" s="27" t="s">
        <v>33</v>
      </c>
      <c r="E49" s="68"/>
      <c r="F49" s="68"/>
      <c r="G49" s="68"/>
    </row>
    <row r="50" spans="1:7" ht="0.75" customHeight="1" hidden="1">
      <c r="A50" s="22">
        <v>18</v>
      </c>
      <c r="B50" s="22">
        <v>91</v>
      </c>
      <c r="C50" s="10" t="s">
        <v>32</v>
      </c>
      <c r="D50" s="27" t="s">
        <v>33</v>
      </c>
      <c r="E50" s="68"/>
      <c r="F50" s="68"/>
      <c r="G50" s="68"/>
    </row>
    <row r="51" spans="1:7" ht="0.75" customHeight="1" hidden="1">
      <c r="A51" s="22"/>
      <c r="B51" s="22"/>
      <c r="C51" s="10"/>
      <c r="D51" s="27"/>
      <c r="E51" s="68"/>
      <c r="F51" s="68"/>
      <c r="G51" s="68"/>
    </row>
    <row r="52" spans="1:7" ht="32.25" customHeight="1">
      <c r="A52" s="22">
        <v>32</v>
      </c>
      <c r="B52" s="22">
        <v>910</v>
      </c>
      <c r="C52" s="10" t="s">
        <v>265</v>
      </c>
      <c r="D52" s="27" t="s">
        <v>267</v>
      </c>
      <c r="E52" s="68">
        <f>E53</f>
        <v>0.5</v>
      </c>
      <c r="F52" s="68">
        <f>F53</f>
        <v>0.5</v>
      </c>
      <c r="G52" s="68">
        <f>G53</f>
        <v>0.5</v>
      </c>
    </row>
    <row r="53" spans="1:7" ht="63.75" customHeight="1">
      <c r="A53" s="22">
        <v>33</v>
      </c>
      <c r="B53" s="22">
        <v>910</v>
      </c>
      <c r="C53" s="10" t="s">
        <v>264</v>
      </c>
      <c r="D53" s="27" t="s">
        <v>33</v>
      </c>
      <c r="E53" s="68">
        <v>0.5</v>
      </c>
      <c r="F53" s="68">
        <v>0.5</v>
      </c>
      <c r="G53" s="68">
        <v>0.5</v>
      </c>
    </row>
    <row r="54" spans="1:7" ht="143.25" customHeight="1">
      <c r="A54" s="22">
        <v>34</v>
      </c>
      <c r="B54" s="22">
        <v>670</v>
      </c>
      <c r="C54" s="10" t="s">
        <v>193</v>
      </c>
      <c r="D54" s="27" t="s">
        <v>194</v>
      </c>
      <c r="E54" s="68">
        <f>E55+E57+E59</f>
        <v>1370</v>
      </c>
      <c r="F54" s="68">
        <f>F55+F57+F59</f>
        <v>1455.4</v>
      </c>
      <c r="G54" s="68">
        <f>G55+G57+G59</f>
        <v>1531</v>
      </c>
    </row>
    <row r="55" spans="1:7" ht="109.5" customHeight="1">
      <c r="A55" s="22">
        <v>35</v>
      </c>
      <c r="B55" s="22">
        <v>670</v>
      </c>
      <c r="C55" s="10" t="s">
        <v>195</v>
      </c>
      <c r="D55" s="27" t="s">
        <v>196</v>
      </c>
      <c r="E55" s="68">
        <f>E56</f>
        <v>660</v>
      </c>
      <c r="F55" s="68">
        <f>F56</f>
        <v>700</v>
      </c>
      <c r="G55" s="68">
        <f>G56</f>
        <v>736.4</v>
      </c>
    </row>
    <row r="56" spans="1:7" ht="128.25" customHeight="1">
      <c r="A56" s="22">
        <v>36</v>
      </c>
      <c r="B56" s="22">
        <v>670</v>
      </c>
      <c r="C56" s="10" t="s">
        <v>168</v>
      </c>
      <c r="D56" s="27" t="s">
        <v>70</v>
      </c>
      <c r="E56" s="68">
        <v>660</v>
      </c>
      <c r="F56" s="68">
        <v>700</v>
      </c>
      <c r="G56" s="68">
        <v>736.4</v>
      </c>
    </row>
    <row r="57" spans="1:7" ht="128.25" customHeight="1">
      <c r="A57" s="22">
        <v>37</v>
      </c>
      <c r="B57" s="22">
        <v>670</v>
      </c>
      <c r="C57" s="10" t="s">
        <v>268</v>
      </c>
      <c r="D57" s="27" t="s">
        <v>269</v>
      </c>
      <c r="E57" s="68">
        <f>E58</f>
        <v>10</v>
      </c>
      <c r="F57" s="68">
        <f>F58</f>
        <v>12</v>
      </c>
      <c r="G57" s="68">
        <f>G58</f>
        <v>12.6</v>
      </c>
    </row>
    <row r="58" spans="1:7" ht="111" customHeight="1">
      <c r="A58" s="22">
        <v>38</v>
      </c>
      <c r="B58" s="22">
        <v>670</v>
      </c>
      <c r="C58" s="10" t="s">
        <v>262</v>
      </c>
      <c r="D58" s="27" t="s">
        <v>263</v>
      </c>
      <c r="E58" s="68">
        <v>10</v>
      </c>
      <c r="F58" s="68">
        <v>12</v>
      </c>
      <c r="G58" s="68">
        <v>12.6</v>
      </c>
    </row>
    <row r="59" spans="1:7" ht="63.75" customHeight="1">
      <c r="A59" s="22">
        <v>39</v>
      </c>
      <c r="B59" s="22">
        <v>670</v>
      </c>
      <c r="C59" s="10" t="s">
        <v>335</v>
      </c>
      <c r="D59" s="27" t="s">
        <v>324</v>
      </c>
      <c r="E59" s="68">
        <f>E60</f>
        <v>700</v>
      </c>
      <c r="F59" s="68">
        <f>F60</f>
        <v>743.4</v>
      </c>
      <c r="G59" s="68">
        <f>G60</f>
        <v>782</v>
      </c>
    </row>
    <row r="60" spans="1:7" ht="61.5" customHeight="1">
      <c r="A60" s="22">
        <v>40</v>
      </c>
      <c r="B60" s="22">
        <v>670</v>
      </c>
      <c r="C60" s="10" t="s">
        <v>304</v>
      </c>
      <c r="D60" s="11" t="s">
        <v>303</v>
      </c>
      <c r="E60" s="68">
        <v>700</v>
      </c>
      <c r="F60" s="68">
        <v>743.4</v>
      </c>
      <c r="G60" s="68">
        <v>782</v>
      </c>
    </row>
    <row r="61" spans="1:7" ht="31.5" customHeight="1">
      <c r="A61" s="22">
        <v>41</v>
      </c>
      <c r="B61" s="29" t="s">
        <v>149</v>
      </c>
      <c r="C61" s="20" t="s">
        <v>34</v>
      </c>
      <c r="D61" s="21" t="s">
        <v>35</v>
      </c>
      <c r="E61" s="70">
        <f>E63</f>
        <v>44</v>
      </c>
      <c r="F61" s="70">
        <f>F63</f>
        <v>245.8</v>
      </c>
      <c r="G61" s="70">
        <f>G63</f>
        <v>258.59999999999997</v>
      </c>
    </row>
    <row r="62" spans="1:7" ht="39" customHeight="1" hidden="1">
      <c r="A62" s="22">
        <v>26</v>
      </c>
      <c r="B62" s="22"/>
      <c r="C62" s="10" t="s">
        <v>36</v>
      </c>
      <c r="D62" s="11" t="s">
        <v>37</v>
      </c>
      <c r="E62" s="68"/>
      <c r="F62" s="68"/>
      <c r="G62" s="68"/>
    </row>
    <row r="63" spans="1:7" ht="30" customHeight="1">
      <c r="A63" s="22">
        <v>42</v>
      </c>
      <c r="B63" s="29" t="s">
        <v>149</v>
      </c>
      <c r="C63" s="10" t="s">
        <v>36</v>
      </c>
      <c r="D63" s="11" t="s">
        <v>37</v>
      </c>
      <c r="E63" s="68">
        <f>E64+E65+E66</f>
        <v>44</v>
      </c>
      <c r="F63" s="68">
        <f>F64+F65+F66</f>
        <v>245.8</v>
      </c>
      <c r="G63" s="68">
        <f>G64+G65+G66</f>
        <v>258.59999999999997</v>
      </c>
    </row>
    <row r="64" spans="1:7" ht="50.25" customHeight="1">
      <c r="A64" s="22">
        <v>43</v>
      </c>
      <c r="B64" s="29" t="s">
        <v>149</v>
      </c>
      <c r="C64" s="10" t="s">
        <v>169</v>
      </c>
      <c r="D64" s="11" t="s">
        <v>170</v>
      </c>
      <c r="E64" s="68">
        <v>2.3</v>
      </c>
      <c r="F64" s="68">
        <v>17.8</v>
      </c>
      <c r="G64" s="68">
        <v>18.7</v>
      </c>
    </row>
    <row r="65" spans="1:7" ht="30.75" customHeight="1">
      <c r="A65" s="22">
        <v>44</v>
      </c>
      <c r="B65" s="29" t="s">
        <v>149</v>
      </c>
      <c r="C65" s="10" t="s">
        <v>295</v>
      </c>
      <c r="D65" s="11" t="s">
        <v>296</v>
      </c>
      <c r="E65" s="68"/>
      <c r="F65" s="68">
        <v>0.2</v>
      </c>
      <c r="G65" s="68">
        <v>0.2</v>
      </c>
    </row>
    <row r="66" spans="1:7" ht="30.75" customHeight="1">
      <c r="A66" s="22">
        <v>45</v>
      </c>
      <c r="B66" s="29" t="s">
        <v>149</v>
      </c>
      <c r="C66" s="10" t="s">
        <v>171</v>
      </c>
      <c r="D66" s="11" t="s">
        <v>172</v>
      </c>
      <c r="E66" s="68">
        <v>41.7</v>
      </c>
      <c r="F66" s="68">
        <v>227.8</v>
      </c>
      <c r="G66" s="68">
        <v>239.7</v>
      </c>
    </row>
    <row r="67" spans="1:7" ht="32.25" customHeight="1">
      <c r="A67" s="22">
        <v>46</v>
      </c>
      <c r="B67" s="34" t="s">
        <v>125</v>
      </c>
      <c r="C67" s="20" t="s">
        <v>59</v>
      </c>
      <c r="D67" s="21" t="s">
        <v>60</v>
      </c>
      <c r="E67" s="67">
        <f>E69</f>
        <v>219</v>
      </c>
      <c r="F67" s="67">
        <f>F69</f>
        <v>237.2</v>
      </c>
      <c r="G67" s="67">
        <f>G69</f>
        <v>255.5</v>
      </c>
    </row>
    <row r="68" spans="1:7" ht="34.5" customHeight="1" hidden="1">
      <c r="A68" s="22">
        <v>23</v>
      </c>
      <c r="B68" s="29" t="s">
        <v>125</v>
      </c>
      <c r="C68" s="10" t="s">
        <v>61</v>
      </c>
      <c r="D68" s="11" t="s">
        <v>62</v>
      </c>
      <c r="E68" s="67"/>
      <c r="F68" s="67"/>
      <c r="G68" s="67"/>
    </row>
    <row r="69" spans="1:7" ht="30" customHeight="1">
      <c r="A69" s="22">
        <v>47</v>
      </c>
      <c r="B69" s="29" t="s">
        <v>0</v>
      </c>
      <c r="C69" s="10" t="s">
        <v>197</v>
      </c>
      <c r="D69" s="11" t="s">
        <v>198</v>
      </c>
      <c r="E69" s="67">
        <f aca="true" t="shared" si="2" ref="E69:G70">E70</f>
        <v>219</v>
      </c>
      <c r="F69" s="67">
        <f t="shared" si="2"/>
        <v>237.2</v>
      </c>
      <c r="G69" s="67">
        <f t="shared" si="2"/>
        <v>255.5</v>
      </c>
    </row>
    <row r="70" spans="1:7" ht="46.5" customHeight="1">
      <c r="A70" s="22">
        <v>48</v>
      </c>
      <c r="B70" s="29" t="s">
        <v>0</v>
      </c>
      <c r="C70" s="10" t="s">
        <v>199</v>
      </c>
      <c r="D70" s="11" t="s">
        <v>325</v>
      </c>
      <c r="E70" s="67">
        <f t="shared" si="2"/>
        <v>219</v>
      </c>
      <c r="F70" s="67">
        <f t="shared" si="2"/>
        <v>237.2</v>
      </c>
      <c r="G70" s="67">
        <f t="shared" si="2"/>
        <v>255.5</v>
      </c>
    </row>
    <row r="71" spans="1:7" ht="63.75" customHeight="1">
      <c r="A71" s="22">
        <v>49</v>
      </c>
      <c r="B71" s="29" t="s">
        <v>0</v>
      </c>
      <c r="C71" s="10" t="s">
        <v>1</v>
      </c>
      <c r="D71" s="11" t="s">
        <v>160</v>
      </c>
      <c r="E71" s="68">
        <v>219</v>
      </c>
      <c r="F71" s="68">
        <v>237.2</v>
      </c>
      <c r="G71" s="68">
        <v>255.5</v>
      </c>
    </row>
    <row r="72" spans="1:7" ht="33" customHeight="1">
      <c r="A72" s="22">
        <v>50</v>
      </c>
      <c r="B72" s="22">
        <v>670</v>
      </c>
      <c r="C72" s="20" t="s">
        <v>38</v>
      </c>
      <c r="D72" s="21" t="s">
        <v>39</v>
      </c>
      <c r="E72" s="66">
        <f>E73+E75+E79</f>
        <v>724.8</v>
      </c>
      <c r="F72" s="66">
        <f>F73+F75+F79</f>
        <v>632.4</v>
      </c>
      <c r="G72" s="66">
        <f>G73+G75+G79</f>
        <v>561.5</v>
      </c>
    </row>
    <row r="73" spans="1:7" ht="18.75" customHeight="1">
      <c r="A73" s="22">
        <v>51</v>
      </c>
      <c r="B73" s="22">
        <v>670</v>
      </c>
      <c r="C73" s="10" t="s">
        <v>200</v>
      </c>
      <c r="D73" s="11" t="s">
        <v>201</v>
      </c>
      <c r="E73" s="67">
        <f>E74</f>
        <v>164.8</v>
      </c>
      <c r="F73" s="67">
        <f>F74</f>
        <v>72.4</v>
      </c>
      <c r="G73" s="67">
        <f>G74</f>
        <v>1.5</v>
      </c>
    </row>
    <row r="74" spans="1:7" ht="30.75" customHeight="1">
      <c r="A74" s="22">
        <v>52</v>
      </c>
      <c r="B74" s="22">
        <v>670</v>
      </c>
      <c r="C74" s="10" t="s">
        <v>2</v>
      </c>
      <c r="D74" s="11" t="s">
        <v>179</v>
      </c>
      <c r="E74" s="67">
        <v>164.8</v>
      </c>
      <c r="F74" s="67">
        <v>72.4</v>
      </c>
      <c r="G74" s="67">
        <v>1.5</v>
      </c>
    </row>
    <row r="75" spans="1:7" ht="126" customHeight="1">
      <c r="A75" s="22">
        <v>53</v>
      </c>
      <c r="B75" s="22">
        <v>670</v>
      </c>
      <c r="C75" s="10" t="s">
        <v>202</v>
      </c>
      <c r="D75" s="11" t="s">
        <v>203</v>
      </c>
      <c r="E75" s="67">
        <f aca="true" t="shared" si="3" ref="E75:G76">E76</f>
        <v>500</v>
      </c>
      <c r="F75" s="67">
        <f t="shared" si="3"/>
        <v>500</v>
      </c>
      <c r="G75" s="67">
        <f t="shared" si="3"/>
        <v>500</v>
      </c>
    </row>
    <row r="76" spans="1:7" ht="141.75" customHeight="1">
      <c r="A76" s="22">
        <v>54</v>
      </c>
      <c r="B76" s="22">
        <v>670</v>
      </c>
      <c r="C76" s="10" t="s">
        <v>204</v>
      </c>
      <c r="D76" s="11" t="s">
        <v>205</v>
      </c>
      <c r="E76" s="67">
        <f t="shared" si="3"/>
        <v>500</v>
      </c>
      <c r="F76" s="67">
        <f t="shared" si="3"/>
        <v>500</v>
      </c>
      <c r="G76" s="67">
        <f t="shared" si="3"/>
        <v>500</v>
      </c>
    </row>
    <row r="77" spans="1:7" ht="140.25" customHeight="1">
      <c r="A77" s="22">
        <v>55</v>
      </c>
      <c r="B77" s="22">
        <v>670</v>
      </c>
      <c r="C77" s="10" t="s">
        <v>173</v>
      </c>
      <c r="D77" s="11" t="s">
        <v>174</v>
      </c>
      <c r="E77" s="68">
        <v>500</v>
      </c>
      <c r="F77" s="68">
        <v>500</v>
      </c>
      <c r="G77" s="68">
        <v>500</v>
      </c>
    </row>
    <row r="78" spans="1:7" ht="66" customHeight="1" hidden="1">
      <c r="A78" s="22">
        <v>28</v>
      </c>
      <c r="B78" s="22">
        <v>167</v>
      </c>
      <c r="C78" s="28" t="s">
        <v>105</v>
      </c>
      <c r="D78" s="11" t="s">
        <v>106</v>
      </c>
      <c r="E78" s="68"/>
      <c r="F78" s="68"/>
      <c r="G78" s="68"/>
    </row>
    <row r="79" spans="1:7" ht="81" customHeight="1">
      <c r="A79" s="22">
        <v>56</v>
      </c>
      <c r="B79" s="22">
        <v>670</v>
      </c>
      <c r="C79" s="28" t="s">
        <v>206</v>
      </c>
      <c r="D79" s="11" t="s">
        <v>207</v>
      </c>
      <c r="E79" s="68">
        <f>E80+E82</f>
        <v>60</v>
      </c>
      <c r="F79" s="68">
        <f>F80+F82</f>
        <v>60</v>
      </c>
      <c r="G79" s="68">
        <f>G80+G82</f>
        <v>60</v>
      </c>
    </row>
    <row r="80" spans="1:7" ht="45" customHeight="1">
      <c r="A80" s="22">
        <v>57</v>
      </c>
      <c r="B80" s="22">
        <v>670</v>
      </c>
      <c r="C80" s="28" t="s">
        <v>270</v>
      </c>
      <c r="D80" s="11" t="s">
        <v>271</v>
      </c>
      <c r="E80" s="68">
        <f>E81</f>
        <v>40</v>
      </c>
      <c r="F80" s="68">
        <f>F81</f>
        <v>40</v>
      </c>
      <c r="G80" s="68">
        <f>G81</f>
        <v>40</v>
      </c>
    </row>
    <row r="81" spans="1:7" ht="60.75" customHeight="1">
      <c r="A81" s="22">
        <v>58</v>
      </c>
      <c r="B81" s="22">
        <v>670</v>
      </c>
      <c r="C81" s="10" t="s">
        <v>28</v>
      </c>
      <c r="D81" s="11" t="s">
        <v>106</v>
      </c>
      <c r="E81" s="68">
        <v>40</v>
      </c>
      <c r="F81" s="68">
        <v>40</v>
      </c>
      <c r="G81" s="68">
        <v>40</v>
      </c>
    </row>
    <row r="82" spans="1:7" ht="78.75" customHeight="1">
      <c r="A82" s="22">
        <v>59</v>
      </c>
      <c r="B82" s="22">
        <v>670</v>
      </c>
      <c r="C82" s="10" t="s">
        <v>208</v>
      </c>
      <c r="D82" s="11" t="s">
        <v>209</v>
      </c>
      <c r="E82" s="68">
        <f>E83</f>
        <v>20</v>
      </c>
      <c r="F82" s="68">
        <f>F83</f>
        <v>20</v>
      </c>
      <c r="G82" s="68">
        <f>G83</f>
        <v>20</v>
      </c>
    </row>
    <row r="83" spans="1:7" ht="78" customHeight="1">
      <c r="A83" s="22">
        <v>60</v>
      </c>
      <c r="B83" s="22">
        <v>670</v>
      </c>
      <c r="C83" s="10" t="s">
        <v>161</v>
      </c>
      <c r="D83" s="11" t="s">
        <v>210</v>
      </c>
      <c r="E83" s="68">
        <v>20</v>
      </c>
      <c r="F83" s="68">
        <v>20</v>
      </c>
      <c r="G83" s="68">
        <v>20</v>
      </c>
    </row>
    <row r="84" spans="1:7" ht="18.75" customHeight="1">
      <c r="A84" s="22">
        <v>61</v>
      </c>
      <c r="B84" s="29" t="s">
        <v>125</v>
      </c>
      <c r="C84" s="20" t="s">
        <v>40</v>
      </c>
      <c r="D84" s="21" t="s">
        <v>41</v>
      </c>
      <c r="E84" s="71">
        <f>E91+E93+E99+E101+E102</f>
        <v>700</v>
      </c>
      <c r="F84" s="71">
        <f>F91+F93+F99+F101+F102</f>
        <v>700</v>
      </c>
      <c r="G84" s="71">
        <f>G91+G93+G99+G101+G102</f>
        <v>700</v>
      </c>
    </row>
    <row r="85" spans="1:7" ht="102" customHeight="1" hidden="1">
      <c r="A85" s="22">
        <v>29</v>
      </c>
      <c r="B85" s="22">
        <v>182</v>
      </c>
      <c r="C85" s="10" t="s">
        <v>42</v>
      </c>
      <c r="D85" s="11" t="s">
        <v>75</v>
      </c>
      <c r="E85" s="67"/>
      <c r="F85" s="67"/>
      <c r="G85" s="67"/>
    </row>
    <row r="86" spans="1:7" ht="0.75" customHeight="1" hidden="1">
      <c r="A86" s="22">
        <v>29</v>
      </c>
      <c r="B86" s="22">
        <v>322</v>
      </c>
      <c r="C86" s="10" t="s">
        <v>66</v>
      </c>
      <c r="D86" s="11" t="s">
        <v>67</v>
      </c>
      <c r="E86" s="68"/>
      <c r="F86" s="68"/>
      <c r="G86" s="68"/>
    </row>
    <row r="87" spans="1:7" ht="0.75" customHeight="1" hidden="1">
      <c r="A87" s="22">
        <v>30</v>
      </c>
      <c r="B87" s="29" t="s">
        <v>82</v>
      </c>
      <c r="C87" s="10" t="s">
        <v>68</v>
      </c>
      <c r="D87" s="11" t="s">
        <v>69</v>
      </c>
      <c r="E87" s="68"/>
      <c r="F87" s="68"/>
      <c r="G87" s="68"/>
    </row>
    <row r="88" spans="1:7" ht="27" customHeight="1" hidden="1">
      <c r="A88" s="22">
        <v>39</v>
      </c>
      <c r="B88" s="22"/>
      <c r="C88" s="10" t="s">
        <v>43</v>
      </c>
      <c r="D88" s="11" t="s">
        <v>44</v>
      </c>
      <c r="E88" s="72"/>
      <c r="F88" s="72"/>
      <c r="G88" s="72"/>
    </row>
    <row r="89" spans="1:7" ht="27.75" customHeight="1" hidden="1">
      <c r="A89" s="22">
        <v>40</v>
      </c>
      <c r="B89" s="22"/>
      <c r="C89" s="10" t="s">
        <v>45</v>
      </c>
      <c r="D89" s="11" t="s">
        <v>46</v>
      </c>
      <c r="E89" s="72"/>
      <c r="F89" s="72"/>
      <c r="G89" s="72"/>
    </row>
    <row r="90" spans="1:7" ht="94.5" hidden="1">
      <c r="A90" s="22">
        <v>41</v>
      </c>
      <c r="B90" s="22"/>
      <c r="C90" s="10" t="s">
        <v>47</v>
      </c>
      <c r="D90" s="11" t="s">
        <v>48</v>
      </c>
      <c r="E90" s="72"/>
      <c r="F90" s="72"/>
      <c r="G90" s="72"/>
    </row>
    <row r="91" spans="1:7" ht="94.5" customHeight="1">
      <c r="A91" s="22">
        <v>62</v>
      </c>
      <c r="B91" s="22">
        <v>188</v>
      </c>
      <c r="C91" s="10" t="s">
        <v>211</v>
      </c>
      <c r="D91" s="11" t="s">
        <v>212</v>
      </c>
      <c r="E91" s="68">
        <f>E92</f>
        <v>3</v>
      </c>
      <c r="F91" s="68">
        <f>F92</f>
        <v>3</v>
      </c>
      <c r="G91" s="68">
        <f>G92</f>
        <v>3</v>
      </c>
    </row>
    <row r="92" spans="1:7" ht="94.5" customHeight="1">
      <c r="A92" s="22">
        <v>63</v>
      </c>
      <c r="B92" s="22">
        <v>188</v>
      </c>
      <c r="C92" s="10" t="s">
        <v>213</v>
      </c>
      <c r="D92" s="11" t="s">
        <v>214</v>
      </c>
      <c r="E92" s="68">
        <v>3</v>
      </c>
      <c r="F92" s="68">
        <v>3</v>
      </c>
      <c r="G92" s="68">
        <v>3</v>
      </c>
    </row>
    <row r="93" spans="1:7" ht="186" customHeight="1">
      <c r="A93" s="22">
        <v>64</v>
      </c>
      <c r="B93" s="29" t="s">
        <v>125</v>
      </c>
      <c r="C93" s="10" t="s">
        <v>215</v>
      </c>
      <c r="D93" s="11" t="s">
        <v>216</v>
      </c>
      <c r="E93" s="68">
        <f>E95</f>
        <v>26.8</v>
      </c>
      <c r="F93" s="68">
        <f>F95</f>
        <v>26.8</v>
      </c>
      <c r="G93" s="68">
        <f>G95</f>
        <v>26.8</v>
      </c>
    </row>
    <row r="94" spans="1:7" ht="63" customHeight="1" hidden="1">
      <c r="A94" s="22"/>
      <c r="B94" s="22"/>
      <c r="C94" s="10"/>
      <c r="D94" s="11"/>
      <c r="E94" s="68"/>
      <c r="F94" s="68"/>
      <c r="G94" s="68"/>
    </row>
    <row r="95" spans="1:7" ht="30.75" customHeight="1">
      <c r="A95" s="22">
        <v>65</v>
      </c>
      <c r="B95" s="29" t="s">
        <v>248</v>
      </c>
      <c r="C95" s="10" t="s">
        <v>43</v>
      </c>
      <c r="D95" s="11" t="s">
        <v>107</v>
      </c>
      <c r="E95" s="68">
        <v>26.8</v>
      </c>
      <c r="F95" s="68">
        <v>26.8</v>
      </c>
      <c r="G95" s="68">
        <v>26.8</v>
      </c>
    </row>
    <row r="96" spans="1:7" ht="48" customHeight="1" hidden="1">
      <c r="A96" s="22">
        <v>31</v>
      </c>
      <c r="B96" s="22">
        <v>188</v>
      </c>
      <c r="C96" s="10" t="s">
        <v>49</v>
      </c>
      <c r="D96" s="11" t="s">
        <v>50</v>
      </c>
      <c r="E96" s="68"/>
      <c r="F96" s="68"/>
      <c r="G96" s="68"/>
    </row>
    <row r="97" spans="1:7" ht="31.5" customHeight="1" hidden="1">
      <c r="A97" s="22"/>
      <c r="B97" s="22"/>
      <c r="C97" s="10"/>
      <c r="D97" s="11"/>
      <c r="E97" s="68"/>
      <c r="F97" s="68"/>
      <c r="G97" s="68"/>
    </row>
    <row r="98" spans="1:7" ht="62.25" customHeight="1" hidden="1">
      <c r="A98" s="22"/>
      <c r="B98" s="22"/>
      <c r="C98" s="10"/>
      <c r="D98" s="11"/>
      <c r="E98" s="68"/>
      <c r="F98" s="68"/>
      <c r="G98" s="68"/>
    </row>
    <row r="99" spans="1:7" ht="43.5" customHeight="1">
      <c r="A99" s="22">
        <v>66</v>
      </c>
      <c r="B99" s="22">
        <v>188</v>
      </c>
      <c r="C99" s="10" t="s">
        <v>49</v>
      </c>
      <c r="D99" s="11" t="s">
        <v>292</v>
      </c>
      <c r="E99" s="68">
        <f>E100</f>
        <v>8.5</v>
      </c>
      <c r="F99" s="68">
        <f>F100</f>
        <v>8.5</v>
      </c>
      <c r="G99" s="68">
        <f>G100</f>
        <v>8.5</v>
      </c>
    </row>
    <row r="100" spans="1:7" ht="47.25" customHeight="1">
      <c r="A100" s="22">
        <v>67</v>
      </c>
      <c r="B100" s="22">
        <v>188</v>
      </c>
      <c r="C100" s="10" t="s">
        <v>293</v>
      </c>
      <c r="D100" s="11" t="s">
        <v>294</v>
      </c>
      <c r="E100" s="68">
        <v>8.5</v>
      </c>
      <c r="F100" s="68">
        <v>8.5</v>
      </c>
      <c r="G100" s="68">
        <v>8.5</v>
      </c>
    </row>
    <row r="101" spans="1:7" ht="108.75" customHeight="1">
      <c r="A101" s="22">
        <v>68</v>
      </c>
      <c r="B101" s="29" t="s">
        <v>125</v>
      </c>
      <c r="C101" s="10" t="s">
        <v>217</v>
      </c>
      <c r="D101" s="11" t="s">
        <v>218</v>
      </c>
      <c r="E101" s="68">
        <v>392.4</v>
      </c>
      <c r="F101" s="68">
        <v>392.4</v>
      </c>
      <c r="G101" s="68">
        <v>392.4</v>
      </c>
    </row>
    <row r="102" spans="1:7" ht="50.25" customHeight="1">
      <c r="A102" s="22">
        <v>69</v>
      </c>
      <c r="B102" s="29" t="s">
        <v>125</v>
      </c>
      <c r="C102" s="10" t="s">
        <v>219</v>
      </c>
      <c r="D102" s="11" t="s">
        <v>220</v>
      </c>
      <c r="E102" s="68">
        <f>E103</f>
        <v>269.3</v>
      </c>
      <c r="F102" s="68">
        <f>F103</f>
        <v>269.3</v>
      </c>
      <c r="G102" s="68">
        <f>G103</f>
        <v>269.3</v>
      </c>
    </row>
    <row r="103" spans="1:7" ht="63">
      <c r="A103" s="22">
        <v>70</v>
      </c>
      <c r="B103" s="29" t="s">
        <v>125</v>
      </c>
      <c r="C103" s="10" t="s">
        <v>51</v>
      </c>
      <c r="D103" s="11" t="s">
        <v>221</v>
      </c>
      <c r="E103" s="68">
        <v>269.3</v>
      </c>
      <c r="F103" s="68">
        <v>269.3</v>
      </c>
      <c r="G103" s="68">
        <v>269.3</v>
      </c>
    </row>
    <row r="104" spans="1:20" ht="19.5" customHeight="1">
      <c r="A104" s="22">
        <v>71</v>
      </c>
      <c r="B104" s="29" t="s">
        <v>131</v>
      </c>
      <c r="C104" s="18" t="s">
        <v>78</v>
      </c>
      <c r="D104" s="19" t="s">
        <v>52</v>
      </c>
      <c r="E104" s="65">
        <f>E105+E300+E303</f>
        <v>373213.21199999994</v>
      </c>
      <c r="F104" s="65">
        <f>F105+F300</f>
        <v>323981.896</v>
      </c>
      <c r="G104" s="65">
        <f>G105+G300</f>
        <v>327863.84599999996</v>
      </c>
      <c r="H104" s="30">
        <f aca="true" t="shared" si="4" ref="H104:T104">H105</f>
        <v>0</v>
      </c>
      <c r="I104" s="30">
        <f t="shared" si="4"/>
        <v>0</v>
      </c>
      <c r="J104" s="30">
        <f t="shared" si="4"/>
        <v>0</v>
      </c>
      <c r="K104" s="30">
        <f t="shared" si="4"/>
        <v>0</v>
      </c>
      <c r="L104" s="30">
        <f t="shared" si="4"/>
        <v>0</v>
      </c>
      <c r="M104" s="30">
        <f t="shared" si="4"/>
        <v>0</v>
      </c>
      <c r="N104" s="30">
        <f t="shared" si="4"/>
        <v>0</v>
      </c>
      <c r="O104" s="30">
        <f t="shared" si="4"/>
        <v>0</v>
      </c>
      <c r="P104" s="30">
        <f t="shared" si="4"/>
        <v>0</v>
      </c>
      <c r="Q104" s="30">
        <f t="shared" si="4"/>
        <v>0</v>
      </c>
      <c r="R104" s="30">
        <f t="shared" si="4"/>
        <v>0</v>
      </c>
      <c r="S104" s="30">
        <f t="shared" si="4"/>
        <v>0</v>
      </c>
      <c r="T104" s="30">
        <f t="shared" si="4"/>
        <v>0</v>
      </c>
    </row>
    <row r="105" spans="1:7" ht="47.25">
      <c r="A105" s="22">
        <v>72</v>
      </c>
      <c r="B105" s="29" t="s">
        <v>131</v>
      </c>
      <c r="C105" s="18" t="s">
        <v>77</v>
      </c>
      <c r="D105" s="19" t="s">
        <v>98</v>
      </c>
      <c r="E105" s="65">
        <f>E106+E113+E137+E295</f>
        <v>374175.58999999997</v>
      </c>
      <c r="F105" s="65">
        <f>F106+F113+F137+F295</f>
        <v>317423.976</v>
      </c>
      <c r="G105" s="65">
        <f>G106+G113+G137+G295</f>
        <v>316712.676</v>
      </c>
    </row>
    <row r="106" spans="1:7" ht="31.5" customHeight="1">
      <c r="A106" s="22">
        <v>73</v>
      </c>
      <c r="B106" s="29" t="s">
        <v>131</v>
      </c>
      <c r="C106" s="10" t="s">
        <v>79</v>
      </c>
      <c r="D106" s="11" t="s">
        <v>99</v>
      </c>
      <c r="E106" s="73">
        <f>E107+E111</f>
        <v>127919.5</v>
      </c>
      <c r="F106" s="73">
        <f>F107+F111</f>
        <v>109214.5</v>
      </c>
      <c r="G106" s="73">
        <f>G107+G111</f>
        <v>109214.5</v>
      </c>
    </row>
    <row r="107" spans="1:7" ht="31.5" customHeight="1">
      <c r="A107" s="22">
        <v>74</v>
      </c>
      <c r="B107" s="29" t="s">
        <v>131</v>
      </c>
      <c r="C107" s="91" t="s">
        <v>76</v>
      </c>
      <c r="D107" s="95" t="s">
        <v>80</v>
      </c>
      <c r="E107" s="94">
        <f>E109</f>
        <v>93525.1</v>
      </c>
      <c r="F107" s="92">
        <f>F109</f>
        <v>74820.1</v>
      </c>
      <c r="G107" s="92">
        <f>G109</f>
        <v>74820.1</v>
      </c>
    </row>
    <row r="108" spans="1:7" ht="28.5" customHeight="1" hidden="1">
      <c r="A108" s="31">
        <v>46</v>
      </c>
      <c r="B108" s="32"/>
      <c r="C108" s="91"/>
      <c r="D108" s="96"/>
      <c r="E108" s="94"/>
      <c r="F108" s="93"/>
      <c r="G108" s="93"/>
    </row>
    <row r="109" spans="1:7" ht="45.75" customHeight="1">
      <c r="A109" s="31">
        <v>75</v>
      </c>
      <c r="B109" s="29" t="s">
        <v>131</v>
      </c>
      <c r="C109" s="10" t="s">
        <v>4</v>
      </c>
      <c r="D109" s="59" t="s">
        <v>100</v>
      </c>
      <c r="E109" s="67">
        <f>E110</f>
        <v>93525.1</v>
      </c>
      <c r="F109" s="67">
        <f>F110</f>
        <v>74820.1</v>
      </c>
      <c r="G109" s="67">
        <f>G110</f>
        <v>74820.1</v>
      </c>
    </row>
    <row r="110" spans="1:7" ht="202.5" customHeight="1">
      <c r="A110" s="22">
        <v>76</v>
      </c>
      <c r="B110" s="29" t="s">
        <v>131</v>
      </c>
      <c r="C110" s="10" t="s">
        <v>222</v>
      </c>
      <c r="D110" s="11" t="s">
        <v>276</v>
      </c>
      <c r="E110" s="68">
        <v>93525.1</v>
      </c>
      <c r="F110" s="68">
        <v>74820.1</v>
      </c>
      <c r="G110" s="68">
        <v>74820.1</v>
      </c>
    </row>
    <row r="111" spans="1:7" ht="45" customHeight="1">
      <c r="A111" s="22">
        <v>77</v>
      </c>
      <c r="B111" s="29" t="s">
        <v>131</v>
      </c>
      <c r="C111" s="10" t="s">
        <v>95</v>
      </c>
      <c r="D111" s="11" t="s">
        <v>132</v>
      </c>
      <c r="E111" s="67">
        <f>E112</f>
        <v>34394.4</v>
      </c>
      <c r="F111" s="67">
        <f>F112</f>
        <v>34394.4</v>
      </c>
      <c r="G111" s="67">
        <f>G112</f>
        <v>34394.4</v>
      </c>
    </row>
    <row r="112" spans="1:19" ht="64.5" customHeight="1">
      <c r="A112" s="22">
        <v>78</v>
      </c>
      <c r="B112" s="33" t="s">
        <v>131</v>
      </c>
      <c r="C112" s="10" t="s">
        <v>71</v>
      </c>
      <c r="D112" s="60" t="s">
        <v>337</v>
      </c>
      <c r="E112" s="68">
        <v>34394.4</v>
      </c>
      <c r="F112" s="68">
        <v>34394.4</v>
      </c>
      <c r="G112" s="68">
        <v>34394.4</v>
      </c>
      <c r="H112" s="1" t="e">
        <f>#REF!+#REF!+#REF!+H281</f>
        <v>#REF!</v>
      </c>
      <c r="S112" s="3" t="e">
        <f>G107+G113+#REF!+#REF!-1942.8</f>
        <v>#REF!</v>
      </c>
    </row>
    <row r="113" spans="1:7" ht="32.25" customHeight="1">
      <c r="A113" s="22">
        <v>79</v>
      </c>
      <c r="B113" s="34" t="s">
        <v>131</v>
      </c>
      <c r="C113" s="10" t="s">
        <v>53</v>
      </c>
      <c r="D113" s="11" t="s">
        <v>334</v>
      </c>
      <c r="E113" s="74">
        <f>E118+E114+E116+E117+E115</f>
        <v>69581.29</v>
      </c>
      <c r="F113" s="74">
        <f>F118</f>
        <v>34474.4</v>
      </c>
      <c r="G113" s="74">
        <f>G118</f>
        <v>34474.4</v>
      </c>
    </row>
    <row r="114" spans="1:7" ht="189.75" customHeight="1">
      <c r="A114" s="22">
        <v>80</v>
      </c>
      <c r="B114" s="34" t="s">
        <v>131</v>
      </c>
      <c r="C114" s="10" t="s">
        <v>364</v>
      </c>
      <c r="D114" s="11" t="s">
        <v>361</v>
      </c>
      <c r="E114" s="74">
        <v>928.35</v>
      </c>
      <c r="F114" s="74"/>
      <c r="G114" s="74"/>
    </row>
    <row r="115" spans="1:7" ht="187.5" customHeight="1">
      <c r="A115" s="22"/>
      <c r="B115" s="34" t="s">
        <v>131</v>
      </c>
      <c r="C115" s="10" t="s">
        <v>375</v>
      </c>
      <c r="D115" s="11" t="s">
        <v>376</v>
      </c>
      <c r="E115" s="74">
        <v>326.78</v>
      </c>
      <c r="F115" s="74"/>
      <c r="G115" s="74"/>
    </row>
    <row r="116" spans="1:7" ht="284.25" customHeight="1">
      <c r="A116" s="22">
        <v>81</v>
      </c>
      <c r="B116" s="34" t="s">
        <v>131</v>
      </c>
      <c r="C116" s="10" t="s">
        <v>365</v>
      </c>
      <c r="D116" s="11" t="s">
        <v>366</v>
      </c>
      <c r="E116" s="74">
        <v>10305.63</v>
      </c>
      <c r="F116" s="74"/>
      <c r="G116" s="74"/>
    </row>
    <row r="117" spans="1:7" ht="252.75" customHeight="1">
      <c r="A117" s="22">
        <v>82</v>
      </c>
      <c r="B117" s="34" t="s">
        <v>131</v>
      </c>
      <c r="C117" s="10" t="s">
        <v>367</v>
      </c>
      <c r="D117" s="11" t="s">
        <v>368</v>
      </c>
      <c r="E117" s="74">
        <v>12453.11</v>
      </c>
      <c r="F117" s="74"/>
      <c r="G117" s="74"/>
    </row>
    <row r="118" spans="1:7" ht="19.5" customHeight="1">
      <c r="A118" s="22">
        <v>83</v>
      </c>
      <c r="B118" s="38" t="s">
        <v>131</v>
      </c>
      <c r="C118" s="36" t="s">
        <v>117</v>
      </c>
      <c r="D118" s="37" t="s">
        <v>119</v>
      </c>
      <c r="E118" s="67">
        <f>E120</f>
        <v>45567.42</v>
      </c>
      <c r="F118" s="67">
        <f>F120</f>
        <v>34474.4</v>
      </c>
      <c r="G118" s="67">
        <f>G120</f>
        <v>34474.4</v>
      </c>
    </row>
    <row r="119" spans="1:7" ht="20.25" customHeight="1" hidden="1">
      <c r="A119" s="22"/>
      <c r="B119" s="38"/>
      <c r="C119" s="36"/>
      <c r="D119" s="37"/>
      <c r="E119" s="67"/>
      <c r="F119" s="67"/>
      <c r="G119" s="67"/>
    </row>
    <row r="120" spans="1:20" ht="29.25" customHeight="1">
      <c r="A120" s="22">
        <v>84</v>
      </c>
      <c r="B120" s="38" t="s">
        <v>131</v>
      </c>
      <c r="C120" s="36" t="s">
        <v>118</v>
      </c>
      <c r="D120" s="27" t="s">
        <v>148</v>
      </c>
      <c r="E120" s="75">
        <f>E122+E127+E128+E129+E130+E131+E123+E124+E125+E126</f>
        <v>45567.42</v>
      </c>
      <c r="F120" s="75">
        <f>F130+F131</f>
        <v>34474.4</v>
      </c>
      <c r="G120" s="75">
        <f>G130+G131</f>
        <v>34474.4</v>
      </c>
      <c r="H120" s="3" t="e">
        <f>H131+H132+#REF!+#REF!</f>
        <v>#REF!</v>
      </c>
      <c r="I120" s="3" t="e">
        <f>I131+I132+#REF!+#REF!</f>
        <v>#REF!</v>
      </c>
      <c r="J120" s="3" t="e">
        <f>J131+J132+#REF!+#REF!</f>
        <v>#REF!</v>
      </c>
      <c r="K120" s="3" t="e">
        <f>K131+K132+#REF!+#REF!</f>
        <v>#REF!</v>
      </c>
      <c r="L120" s="3" t="e">
        <f>L131+L132+#REF!+#REF!</f>
        <v>#REF!</v>
      </c>
      <c r="M120" s="3" t="e">
        <f>M131+M132+#REF!+#REF!</f>
        <v>#REF!</v>
      </c>
      <c r="N120" s="3" t="e">
        <f>N131+N132+#REF!+#REF!</f>
        <v>#REF!</v>
      </c>
      <c r="O120" s="3" t="e">
        <f>O131+O132+#REF!+#REF!</f>
        <v>#REF!</v>
      </c>
      <c r="P120" s="3" t="e">
        <f>P131+P132+#REF!+#REF!</f>
        <v>#REF!</v>
      </c>
      <c r="Q120" s="3" t="e">
        <f>Q131+Q132+#REF!+#REF!</f>
        <v>#REF!</v>
      </c>
      <c r="R120" s="3" t="e">
        <f>R131+R132+#REF!+#REF!</f>
        <v>#REF!</v>
      </c>
      <c r="S120" s="3" t="e">
        <f>S131+S132+#REF!+#REF!</f>
        <v>#REF!</v>
      </c>
      <c r="T120" s="3" t="e">
        <f>T131+T132+#REF!+#REF!</f>
        <v>#REF!</v>
      </c>
    </row>
    <row r="121" spans="1:7" ht="96.75" customHeight="1" hidden="1">
      <c r="A121" s="22"/>
      <c r="B121" s="38" t="s">
        <v>131</v>
      </c>
      <c r="C121" s="36" t="s">
        <v>133</v>
      </c>
      <c r="D121" s="27" t="s">
        <v>134</v>
      </c>
      <c r="E121" s="67"/>
      <c r="F121" s="67"/>
      <c r="G121" s="67"/>
    </row>
    <row r="122" spans="1:7" ht="158.25" customHeight="1">
      <c r="A122" s="22">
        <v>85</v>
      </c>
      <c r="B122" s="38" t="s">
        <v>131</v>
      </c>
      <c r="C122" s="36" t="s">
        <v>341</v>
      </c>
      <c r="D122" s="60" t="s">
        <v>342</v>
      </c>
      <c r="E122" s="67">
        <v>7420.6</v>
      </c>
      <c r="F122" s="67"/>
      <c r="G122" s="67"/>
    </row>
    <row r="123" spans="1:7" ht="95.25" customHeight="1">
      <c r="A123" s="22">
        <v>86</v>
      </c>
      <c r="B123" s="38" t="s">
        <v>131</v>
      </c>
      <c r="C123" s="36" t="s">
        <v>357</v>
      </c>
      <c r="D123" s="60" t="s">
        <v>360</v>
      </c>
      <c r="E123" s="67">
        <v>1233.6</v>
      </c>
      <c r="F123" s="67"/>
      <c r="G123" s="67"/>
    </row>
    <row r="124" spans="1:7" ht="142.5" customHeight="1">
      <c r="A124" s="22">
        <v>87</v>
      </c>
      <c r="B124" s="38" t="s">
        <v>131</v>
      </c>
      <c r="C124" s="36" t="s">
        <v>359</v>
      </c>
      <c r="D124" s="60" t="s">
        <v>358</v>
      </c>
      <c r="E124" s="67">
        <v>2.02</v>
      </c>
      <c r="F124" s="67"/>
      <c r="G124" s="67"/>
    </row>
    <row r="125" spans="1:7" ht="173.25" customHeight="1">
      <c r="A125" s="22">
        <v>88</v>
      </c>
      <c r="B125" s="38" t="s">
        <v>131</v>
      </c>
      <c r="C125" s="36" t="s">
        <v>373</v>
      </c>
      <c r="D125" s="60" t="s">
        <v>374</v>
      </c>
      <c r="E125" s="67">
        <v>163.1</v>
      </c>
      <c r="F125" s="67"/>
      <c r="G125" s="67"/>
    </row>
    <row r="126" spans="1:7" ht="221.25" customHeight="1">
      <c r="A126" s="22">
        <v>89</v>
      </c>
      <c r="B126" s="38" t="s">
        <v>131</v>
      </c>
      <c r="C126" s="36" t="s">
        <v>371</v>
      </c>
      <c r="D126" s="60" t="s">
        <v>372</v>
      </c>
      <c r="E126" s="67">
        <v>759.4</v>
      </c>
      <c r="F126" s="67"/>
      <c r="G126" s="67"/>
    </row>
    <row r="127" spans="1:7" ht="112.5" customHeight="1">
      <c r="A127" s="22">
        <v>90</v>
      </c>
      <c r="B127" s="38" t="s">
        <v>131</v>
      </c>
      <c r="C127" s="36" t="s">
        <v>345</v>
      </c>
      <c r="D127" s="60" t="s">
        <v>346</v>
      </c>
      <c r="E127" s="67">
        <v>1076</v>
      </c>
      <c r="F127" s="67"/>
      <c r="G127" s="67"/>
    </row>
    <row r="128" spans="1:7" ht="160.5" customHeight="1">
      <c r="A128" s="22">
        <v>91</v>
      </c>
      <c r="B128" s="38" t="s">
        <v>131</v>
      </c>
      <c r="C128" s="36" t="s">
        <v>350</v>
      </c>
      <c r="D128" s="63" t="s">
        <v>351</v>
      </c>
      <c r="E128" s="67">
        <v>205.5</v>
      </c>
      <c r="F128" s="67"/>
      <c r="G128" s="67"/>
    </row>
    <row r="129" spans="1:7" ht="160.5" customHeight="1">
      <c r="A129" s="22">
        <v>92</v>
      </c>
      <c r="B129" s="38" t="s">
        <v>131</v>
      </c>
      <c r="C129" s="36" t="s">
        <v>343</v>
      </c>
      <c r="D129" s="60" t="s">
        <v>344</v>
      </c>
      <c r="E129" s="67">
        <v>232.8</v>
      </c>
      <c r="F129" s="67"/>
      <c r="G129" s="67"/>
    </row>
    <row r="130" spans="1:7" ht="220.5" customHeight="1">
      <c r="A130" s="22">
        <v>93</v>
      </c>
      <c r="B130" s="38" t="s">
        <v>131</v>
      </c>
      <c r="C130" s="36" t="s">
        <v>224</v>
      </c>
      <c r="D130" s="27" t="s">
        <v>315</v>
      </c>
      <c r="E130" s="68">
        <v>34394.4</v>
      </c>
      <c r="F130" s="68">
        <v>34394.4</v>
      </c>
      <c r="G130" s="68">
        <v>34394.4</v>
      </c>
    </row>
    <row r="131" spans="1:7" ht="205.5" customHeight="1">
      <c r="A131" s="22">
        <v>94</v>
      </c>
      <c r="B131" s="38" t="s">
        <v>131</v>
      </c>
      <c r="C131" s="36" t="s">
        <v>223</v>
      </c>
      <c r="D131" s="27" t="s">
        <v>305</v>
      </c>
      <c r="E131" s="67">
        <v>80</v>
      </c>
      <c r="F131" s="67">
        <v>80</v>
      </c>
      <c r="G131" s="67">
        <v>80</v>
      </c>
    </row>
    <row r="132" spans="1:7" ht="78.75" customHeight="1" hidden="1">
      <c r="A132" s="22">
        <v>55</v>
      </c>
      <c r="B132" s="38"/>
      <c r="C132" s="36"/>
      <c r="D132" s="27"/>
      <c r="E132" s="67"/>
      <c r="F132" s="67"/>
      <c r="G132" s="67"/>
    </row>
    <row r="133" spans="1:7" ht="58.5" customHeight="1" hidden="1">
      <c r="A133" s="22">
        <v>56</v>
      </c>
      <c r="B133" s="29"/>
      <c r="C133" s="10"/>
      <c r="D133" s="27"/>
      <c r="E133" s="68"/>
      <c r="F133" s="68"/>
      <c r="G133" s="68"/>
    </row>
    <row r="134" spans="1:7" ht="49.5" customHeight="1" hidden="1">
      <c r="A134" s="22">
        <v>53</v>
      </c>
      <c r="B134" s="29" t="s">
        <v>131</v>
      </c>
      <c r="C134" s="36" t="s">
        <v>112</v>
      </c>
      <c r="D134" s="27" t="s">
        <v>113</v>
      </c>
      <c r="E134" s="68"/>
      <c r="F134" s="68"/>
      <c r="G134" s="68"/>
    </row>
    <row r="135" spans="1:7" ht="126.75" customHeight="1" hidden="1">
      <c r="A135" s="22">
        <v>54</v>
      </c>
      <c r="B135" s="29" t="s">
        <v>131</v>
      </c>
      <c r="C135" s="36" t="s">
        <v>96</v>
      </c>
      <c r="D135" s="27" t="s">
        <v>97</v>
      </c>
      <c r="E135" s="68"/>
      <c r="F135" s="68"/>
      <c r="G135" s="68"/>
    </row>
    <row r="136" spans="1:7" ht="111.75" customHeight="1" hidden="1">
      <c r="A136" s="22">
        <v>59</v>
      </c>
      <c r="B136" s="29"/>
      <c r="C136" s="36"/>
      <c r="D136" s="27"/>
      <c r="E136" s="68"/>
      <c r="F136" s="68"/>
      <c r="G136" s="68"/>
    </row>
    <row r="137" spans="1:7" ht="30.75" customHeight="1">
      <c r="A137" s="22">
        <v>95</v>
      </c>
      <c r="B137" s="29" t="s">
        <v>131</v>
      </c>
      <c r="C137" s="10" t="s">
        <v>72</v>
      </c>
      <c r="D137" s="11" t="s">
        <v>240</v>
      </c>
      <c r="E137" s="67">
        <f>E148+E154+E164+E282+E286+E291+E283+E290</f>
        <v>158960.64999999997</v>
      </c>
      <c r="F137" s="67">
        <f>F148+F154+F164+F282+F286+F291</f>
        <v>156003.5</v>
      </c>
      <c r="G137" s="67">
        <f>G148+G154+G164+G282+G286+G291</f>
        <v>155304.69999999998</v>
      </c>
    </row>
    <row r="138" spans="1:11" ht="0.75" customHeight="1">
      <c r="A138" s="22">
        <v>96</v>
      </c>
      <c r="B138" s="29"/>
      <c r="C138" s="10"/>
      <c r="D138" s="11"/>
      <c r="E138" s="64"/>
      <c r="F138" s="64"/>
      <c r="G138" s="64"/>
      <c r="I138" s="4"/>
      <c r="J138" s="5"/>
      <c r="K138" s="4"/>
    </row>
    <row r="139" spans="1:11" ht="62.25" customHeight="1" hidden="1">
      <c r="A139" s="22"/>
      <c r="B139" s="29"/>
      <c r="C139" s="10"/>
      <c r="D139" s="11"/>
      <c r="E139" s="76"/>
      <c r="F139" s="76"/>
      <c r="G139" s="76"/>
      <c r="I139" s="4"/>
      <c r="J139" s="5"/>
      <c r="K139" s="4"/>
    </row>
    <row r="140" spans="1:11" ht="33" customHeight="1" hidden="1">
      <c r="A140" s="22">
        <v>50</v>
      </c>
      <c r="B140" s="29" t="s">
        <v>131</v>
      </c>
      <c r="C140" s="10" t="s">
        <v>139</v>
      </c>
      <c r="D140" s="11" t="s">
        <v>140</v>
      </c>
      <c r="E140" s="76"/>
      <c r="F140" s="76"/>
      <c r="G140" s="76"/>
      <c r="I140" s="4"/>
      <c r="J140" s="5"/>
      <c r="K140" s="4"/>
    </row>
    <row r="141" spans="1:11" ht="30.75" customHeight="1" hidden="1">
      <c r="A141" s="22">
        <v>51</v>
      </c>
      <c r="B141" s="29" t="s">
        <v>131</v>
      </c>
      <c r="C141" s="10" t="s">
        <v>138</v>
      </c>
      <c r="D141" s="11" t="s">
        <v>140</v>
      </c>
      <c r="E141" s="76"/>
      <c r="F141" s="76"/>
      <c r="G141" s="76"/>
      <c r="I141" s="4"/>
      <c r="J141" s="5"/>
      <c r="K141" s="4"/>
    </row>
    <row r="142" spans="1:11" ht="95.25" customHeight="1" hidden="1">
      <c r="A142" s="22"/>
      <c r="B142" s="29"/>
      <c r="C142" s="10"/>
      <c r="D142" s="56"/>
      <c r="E142" s="76"/>
      <c r="F142" s="76"/>
      <c r="G142" s="76"/>
      <c r="I142" s="4"/>
      <c r="J142" s="5"/>
      <c r="K142" s="4"/>
    </row>
    <row r="143" spans="1:11" ht="1.5" customHeight="1" hidden="1">
      <c r="A143" s="22">
        <v>59</v>
      </c>
      <c r="B143" s="29" t="s">
        <v>131</v>
      </c>
      <c r="C143" s="10" t="s">
        <v>110</v>
      </c>
      <c r="D143" s="11" t="s">
        <v>128</v>
      </c>
      <c r="E143" s="76"/>
      <c r="F143" s="76"/>
      <c r="G143" s="76"/>
      <c r="I143" s="4"/>
      <c r="J143" s="5"/>
      <c r="K143" s="4"/>
    </row>
    <row r="144" spans="1:11" ht="0.75" customHeight="1" hidden="1">
      <c r="A144" s="22">
        <v>58</v>
      </c>
      <c r="B144" s="29" t="s">
        <v>131</v>
      </c>
      <c r="C144" s="51" t="s">
        <v>87</v>
      </c>
      <c r="D144" s="52" t="s">
        <v>88</v>
      </c>
      <c r="E144" s="77"/>
      <c r="F144" s="77"/>
      <c r="G144" s="77"/>
      <c r="I144" s="4"/>
      <c r="J144" s="5"/>
      <c r="K144" s="4"/>
    </row>
    <row r="145" spans="1:11" ht="33.75" customHeight="1" hidden="1">
      <c r="A145" s="22"/>
      <c r="B145" s="29" t="s">
        <v>131</v>
      </c>
      <c r="C145" s="51" t="s">
        <v>129</v>
      </c>
      <c r="D145" s="52" t="s">
        <v>84</v>
      </c>
      <c r="E145" s="78"/>
      <c r="F145" s="78"/>
      <c r="G145" s="78"/>
      <c r="I145" s="4"/>
      <c r="J145" s="5"/>
      <c r="K145" s="4"/>
    </row>
    <row r="146" spans="1:11" ht="0.75" customHeight="1" hidden="1">
      <c r="A146" s="22">
        <v>52</v>
      </c>
      <c r="B146" s="29" t="s">
        <v>131</v>
      </c>
      <c r="C146" s="51" t="s">
        <v>123</v>
      </c>
      <c r="D146" s="52" t="s">
        <v>84</v>
      </c>
      <c r="E146" s="78"/>
      <c r="F146" s="78"/>
      <c r="G146" s="78"/>
      <c r="I146" s="4"/>
      <c r="J146" s="5"/>
      <c r="K146" s="4"/>
    </row>
    <row r="147" spans="1:11" ht="110.25" customHeight="1" hidden="1">
      <c r="A147" s="22"/>
      <c r="B147" s="29"/>
      <c r="C147" s="55"/>
      <c r="D147" s="56"/>
      <c r="E147" s="79"/>
      <c r="F147" s="79"/>
      <c r="G147" s="79"/>
      <c r="I147" s="4"/>
      <c r="J147" s="5"/>
      <c r="K147" s="4"/>
    </row>
    <row r="148" spans="1:11" ht="78" customHeight="1">
      <c r="A148" s="22">
        <v>97</v>
      </c>
      <c r="B148" s="29" t="s">
        <v>131</v>
      </c>
      <c r="C148" s="55" t="s">
        <v>150</v>
      </c>
      <c r="D148" s="56" t="s">
        <v>239</v>
      </c>
      <c r="E148" s="79">
        <f>E149</f>
        <v>1</v>
      </c>
      <c r="F148" s="79">
        <f>F149</f>
        <v>0</v>
      </c>
      <c r="G148" s="79">
        <f>G149</f>
        <v>0</v>
      </c>
      <c r="I148" s="4"/>
      <c r="J148" s="5"/>
      <c r="K148" s="4"/>
    </row>
    <row r="149" spans="1:11" ht="80.25" customHeight="1">
      <c r="A149" s="22">
        <v>98</v>
      </c>
      <c r="B149" s="29" t="s">
        <v>131</v>
      </c>
      <c r="C149" s="55" t="s">
        <v>152</v>
      </c>
      <c r="D149" s="56" t="s">
        <v>339</v>
      </c>
      <c r="E149" s="79">
        <v>1</v>
      </c>
      <c r="F149" s="79"/>
      <c r="G149" s="79"/>
      <c r="I149" s="4"/>
      <c r="J149" s="5"/>
      <c r="K149" s="4"/>
    </row>
    <row r="150" spans="1:11" ht="79.5" customHeight="1" hidden="1">
      <c r="A150" s="22"/>
      <c r="B150" s="29"/>
      <c r="C150" s="10"/>
      <c r="D150" s="11"/>
      <c r="E150" s="76"/>
      <c r="F150" s="76"/>
      <c r="G150" s="76"/>
      <c r="I150" s="4"/>
      <c r="J150" s="5"/>
      <c r="K150" s="4"/>
    </row>
    <row r="151" spans="1:11" ht="96" customHeight="1" hidden="1">
      <c r="A151" s="22"/>
      <c r="B151" s="29"/>
      <c r="C151" s="10"/>
      <c r="D151" s="11"/>
      <c r="E151" s="76"/>
      <c r="F151" s="76"/>
      <c r="G151" s="76"/>
      <c r="I151" s="4"/>
      <c r="J151" s="5"/>
      <c r="K151" s="4"/>
    </row>
    <row r="152" spans="1:11" ht="65.25" customHeight="1" hidden="1">
      <c r="A152" s="22">
        <v>57</v>
      </c>
      <c r="B152" s="29" t="s">
        <v>131</v>
      </c>
      <c r="C152" s="10" t="s">
        <v>137</v>
      </c>
      <c r="D152" s="11" t="s">
        <v>136</v>
      </c>
      <c r="E152" s="76"/>
      <c r="F152" s="76"/>
      <c r="G152" s="76"/>
      <c r="I152" s="4"/>
      <c r="J152" s="5"/>
      <c r="K152" s="4"/>
    </row>
    <row r="153" spans="1:11" ht="63" customHeight="1" hidden="1">
      <c r="A153" s="22">
        <v>58</v>
      </c>
      <c r="B153" s="29" t="s">
        <v>131</v>
      </c>
      <c r="C153" s="10" t="s">
        <v>135</v>
      </c>
      <c r="D153" s="11" t="s">
        <v>136</v>
      </c>
      <c r="E153" s="76"/>
      <c r="F153" s="76"/>
      <c r="G153" s="76"/>
      <c r="I153" s="4"/>
      <c r="J153" s="5"/>
      <c r="K153" s="4"/>
    </row>
    <row r="154" spans="1:11" ht="61.5" customHeight="1">
      <c r="A154" s="22">
        <v>99</v>
      </c>
      <c r="B154" s="29" t="s">
        <v>131</v>
      </c>
      <c r="C154" s="10" t="s">
        <v>91</v>
      </c>
      <c r="D154" s="11" t="s">
        <v>281</v>
      </c>
      <c r="E154" s="64">
        <f>E155</f>
        <v>690.7</v>
      </c>
      <c r="F154" s="64">
        <f>F155</f>
        <v>698.5</v>
      </c>
      <c r="G154" s="64"/>
      <c r="I154" s="4"/>
      <c r="J154" s="5"/>
      <c r="K154" s="4"/>
    </row>
    <row r="155" spans="1:11" ht="60" customHeight="1">
      <c r="A155" s="22">
        <v>100</v>
      </c>
      <c r="B155" s="29" t="s">
        <v>131</v>
      </c>
      <c r="C155" s="44" t="s">
        <v>83</v>
      </c>
      <c r="D155" s="11" t="s">
        <v>340</v>
      </c>
      <c r="E155" s="76">
        <v>690.7</v>
      </c>
      <c r="F155" s="76">
        <v>698.5</v>
      </c>
      <c r="G155" s="76"/>
      <c r="I155" s="4"/>
      <c r="J155" s="5"/>
      <c r="K155" s="4"/>
    </row>
    <row r="156" spans="1:11" ht="46.5" customHeight="1" hidden="1">
      <c r="A156" s="22">
        <v>69</v>
      </c>
      <c r="B156" s="29" t="s">
        <v>131</v>
      </c>
      <c r="C156" s="44"/>
      <c r="D156" s="11"/>
      <c r="E156" s="64"/>
      <c r="F156" s="64"/>
      <c r="G156" s="64"/>
      <c r="I156" s="4"/>
      <c r="J156" s="5"/>
      <c r="K156" s="4"/>
    </row>
    <row r="157" spans="1:11" ht="46.5" customHeight="1" hidden="1">
      <c r="A157" s="22">
        <v>70</v>
      </c>
      <c r="B157" s="29" t="s">
        <v>131</v>
      </c>
      <c r="C157" s="44"/>
      <c r="D157" s="11"/>
      <c r="E157" s="76"/>
      <c r="F157" s="76"/>
      <c r="G157" s="76"/>
      <c r="I157" s="4"/>
      <c r="J157" s="5"/>
      <c r="K157" s="4"/>
    </row>
    <row r="158" spans="1:11" ht="47.25" customHeight="1" hidden="1">
      <c r="A158" s="22">
        <v>71</v>
      </c>
      <c r="B158" s="29" t="s">
        <v>131</v>
      </c>
      <c r="C158" s="10"/>
      <c r="D158" s="11"/>
      <c r="E158" s="76"/>
      <c r="F158" s="76"/>
      <c r="G158" s="76"/>
      <c r="I158" s="4"/>
      <c r="J158" s="5"/>
      <c r="K158" s="4"/>
    </row>
    <row r="159" spans="1:11" ht="62.25" customHeight="1" hidden="1">
      <c r="A159" s="22"/>
      <c r="B159" s="29"/>
      <c r="C159" s="10"/>
      <c r="D159" s="11"/>
      <c r="E159" s="64"/>
      <c r="F159" s="64"/>
      <c r="G159" s="64"/>
      <c r="I159" s="4"/>
      <c r="J159" s="5"/>
      <c r="K159" s="4"/>
    </row>
    <row r="160" spans="1:11" ht="61.5" customHeight="1" hidden="1">
      <c r="A160" s="22"/>
      <c r="B160" s="29"/>
      <c r="C160" s="10"/>
      <c r="D160" s="11"/>
      <c r="E160" s="76"/>
      <c r="F160" s="76"/>
      <c r="G160" s="76"/>
      <c r="I160" s="4"/>
      <c r="J160" s="5"/>
      <c r="K160" s="4"/>
    </row>
    <row r="161" spans="1:11" ht="58.5" customHeight="1" hidden="1">
      <c r="A161" s="22"/>
      <c r="B161" s="29"/>
      <c r="C161" s="10"/>
      <c r="D161" s="11"/>
      <c r="E161" s="76"/>
      <c r="F161" s="76"/>
      <c r="G161" s="76"/>
      <c r="I161" s="4"/>
      <c r="J161" s="5"/>
      <c r="K161" s="4"/>
    </row>
    <row r="162" spans="1:11" ht="0.75" customHeight="1" hidden="1">
      <c r="A162" s="22">
        <v>92</v>
      </c>
      <c r="B162" s="29"/>
      <c r="C162" s="10"/>
      <c r="D162" s="11"/>
      <c r="E162" s="76"/>
      <c r="F162" s="76"/>
      <c r="G162" s="76"/>
      <c r="I162" s="4"/>
      <c r="J162" s="5"/>
      <c r="K162" s="4"/>
    </row>
    <row r="163" spans="1:11" ht="4.5" customHeight="1" hidden="1">
      <c r="A163" s="22">
        <v>93</v>
      </c>
      <c r="B163" s="29"/>
      <c r="C163" s="10"/>
      <c r="D163" s="11"/>
      <c r="E163" s="76"/>
      <c r="F163" s="76"/>
      <c r="G163" s="76"/>
      <c r="I163" s="4"/>
      <c r="J163" s="5"/>
      <c r="K163" s="4"/>
    </row>
    <row r="164" spans="1:11" ht="47.25" customHeight="1">
      <c r="A164" s="22">
        <v>101</v>
      </c>
      <c r="B164" s="29" t="s">
        <v>131</v>
      </c>
      <c r="C164" s="10" t="s">
        <v>89</v>
      </c>
      <c r="D164" s="11" t="s">
        <v>90</v>
      </c>
      <c r="E164" s="64">
        <f>E165</f>
        <v>127751.3</v>
      </c>
      <c r="F164" s="64">
        <f>F165</f>
        <v>126854.4</v>
      </c>
      <c r="G164" s="64">
        <f>G165</f>
        <v>126854.09999999999</v>
      </c>
      <c r="I164" s="4"/>
      <c r="J164" s="5"/>
      <c r="K164" s="4"/>
    </row>
    <row r="165" spans="1:11" ht="63.75" customHeight="1">
      <c r="A165" s="22">
        <v>102</v>
      </c>
      <c r="B165" s="29" t="s">
        <v>131</v>
      </c>
      <c r="C165" s="10" t="s">
        <v>85</v>
      </c>
      <c r="D165" s="11" t="s">
        <v>86</v>
      </c>
      <c r="E165" s="64">
        <f>E166+E214+E216+E217+E218+E219+E220+E221+E222+E223+E233+E235+E236+E237+E238+E239+E215</f>
        <v>127751.3</v>
      </c>
      <c r="F165" s="64">
        <f>F166+F214+F216+F217+F218+F219+F220+F221+F222+F223+F233+F235+F236+F237+F238+F239</f>
        <v>126854.4</v>
      </c>
      <c r="G165" s="64">
        <f>G166+G214+G216+G217+G218+G219+G220+G221+G222+G223+G233+G235+G236+G237+G238+G239</f>
        <v>126854.09999999999</v>
      </c>
      <c r="I165" s="4"/>
      <c r="J165" s="5"/>
      <c r="K165" s="4"/>
    </row>
    <row r="166" spans="1:11" ht="256.5" customHeight="1">
      <c r="A166" s="22">
        <v>103</v>
      </c>
      <c r="B166" s="29" t="s">
        <v>131</v>
      </c>
      <c r="C166" s="10" t="s">
        <v>226</v>
      </c>
      <c r="D166" s="60" t="s">
        <v>306</v>
      </c>
      <c r="E166" s="64">
        <v>10017.6</v>
      </c>
      <c r="F166" s="64">
        <v>10017.6</v>
      </c>
      <c r="G166" s="64">
        <v>10017.6</v>
      </c>
      <c r="I166" s="4"/>
      <c r="J166" s="5"/>
      <c r="K166" s="4"/>
    </row>
    <row r="167" spans="1:11" ht="0.75" customHeight="1" hidden="1">
      <c r="A167" s="22"/>
      <c r="B167" s="29"/>
      <c r="C167" s="10"/>
      <c r="D167" s="11"/>
      <c r="E167" s="64"/>
      <c r="F167" s="64"/>
      <c r="G167" s="64"/>
      <c r="I167" s="4"/>
      <c r="J167" s="5"/>
      <c r="K167" s="4"/>
    </row>
    <row r="168" spans="1:11" ht="240" customHeight="1" hidden="1">
      <c r="A168" s="22"/>
      <c r="B168" s="29"/>
      <c r="C168" s="10"/>
      <c r="D168" s="11"/>
      <c r="E168" s="64"/>
      <c r="F168" s="64"/>
      <c r="G168" s="64"/>
      <c r="I168" s="4"/>
      <c r="J168" s="5"/>
      <c r="K168" s="4"/>
    </row>
    <row r="169" spans="1:11" ht="61.5" customHeight="1" hidden="1">
      <c r="A169" s="22"/>
      <c r="B169" s="29"/>
      <c r="C169" s="10"/>
      <c r="D169" s="11"/>
      <c r="E169" s="64"/>
      <c r="F169" s="64"/>
      <c r="G169" s="64"/>
      <c r="I169" s="4"/>
      <c r="J169" s="5"/>
      <c r="K169" s="4"/>
    </row>
    <row r="170" spans="1:11" ht="32.25" customHeight="1" hidden="1">
      <c r="A170" s="22">
        <v>81</v>
      </c>
      <c r="B170" s="29"/>
      <c r="C170" s="10"/>
      <c r="D170" s="11"/>
      <c r="E170" s="76"/>
      <c r="F170" s="76"/>
      <c r="G170" s="76"/>
      <c r="I170" s="4"/>
      <c r="J170" s="5"/>
      <c r="K170" s="4"/>
    </row>
    <row r="171" spans="1:11" ht="48" customHeight="1" hidden="1">
      <c r="A171" s="22">
        <v>66</v>
      </c>
      <c r="B171" s="29" t="s">
        <v>131</v>
      </c>
      <c r="C171" s="10" t="s">
        <v>120</v>
      </c>
      <c r="D171" s="11" t="s">
        <v>109</v>
      </c>
      <c r="E171" s="76"/>
      <c r="F171" s="76"/>
      <c r="G171" s="76"/>
      <c r="I171" s="4"/>
      <c r="J171" s="5"/>
      <c r="K171" s="4"/>
    </row>
    <row r="172" spans="1:11" ht="242.25" customHeight="1" hidden="1">
      <c r="A172" s="22"/>
      <c r="B172" s="29"/>
      <c r="C172" s="10"/>
      <c r="D172" s="11" t="s">
        <v>225</v>
      </c>
      <c r="E172" s="76"/>
      <c r="F172" s="76"/>
      <c r="G172" s="76"/>
      <c r="I172" s="4"/>
      <c r="J172" s="5"/>
      <c r="K172" s="4"/>
    </row>
    <row r="173" spans="1:11" ht="0.75" customHeight="1" hidden="1">
      <c r="A173" s="22"/>
      <c r="B173" s="29"/>
      <c r="C173" s="10"/>
      <c r="D173" s="11"/>
      <c r="E173" s="76"/>
      <c r="F173" s="76"/>
      <c r="G173" s="76"/>
      <c r="I173" s="4"/>
      <c r="J173" s="5"/>
      <c r="K173" s="4"/>
    </row>
    <row r="174" spans="1:11" ht="33.75" customHeight="1" hidden="1">
      <c r="A174" s="22">
        <v>84</v>
      </c>
      <c r="B174" s="29"/>
      <c r="C174" s="10"/>
      <c r="D174" s="11"/>
      <c r="E174" s="76"/>
      <c r="F174" s="76"/>
      <c r="G174" s="76"/>
      <c r="I174" s="4"/>
      <c r="J174" s="5"/>
      <c r="K174" s="4"/>
    </row>
    <row r="175" spans="1:11" ht="48" customHeight="1" hidden="1">
      <c r="A175" s="22"/>
      <c r="B175" s="29"/>
      <c r="C175" s="10"/>
      <c r="D175" s="11"/>
      <c r="E175" s="76"/>
      <c r="F175" s="76"/>
      <c r="G175" s="76"/>
      <c r="I175" s="4"/>
      <c r="J175" s="5"/>
      <c r="K175" s="4"/>
    </row>
    <row r="176" spans="1:11" ht="267.75" customHeight="1" hidden="1">
      <c r="A176" s="22"/>
      <c r="B176" s="29"/>
      <c r="C176" s="10"/>
      <c r="D176" s="11"/>
      <c r="E176" s="76"/>
      <c r="F176" s="76"/>
      <c r="G176" s="76"/>
      <c r="I176" s="4"/>
      <c r="J176" s="5"/>
      <c r="K176" s="4"/>
    </row>
    <row r="177" spans="1:11" ht="224.25" customHeight="1" hidden="1">
      <c r="A177" s="22"/>
      <c r="B177" s="29"/>
      <c r="C177" s="10"/>
      <c r="D177" s="11"/>
      <c r="E177" s="76"/>
      <c r="F177" s="76"/>
      <c r="G177" s="76"/>
      <c r="I177" s="4"/>
      <c r="J177" s="5"/>
      <c r="K177" s="4"/>
    </row>
    <row r="178" spans="1:11" ht="286.5" customHeight="1" hidden="1">
      <c r="A178" s="22"/>
      <c r="B178" s="29"/>
      <c r="C178" s="10"/>
      <c r="D178" s="11"/>
      <c r="E178" s="76"/>
      <c r="F178" s="76"/>
      <c r="G178" s="76"/>
      <c r="I178" s="4"/>
      <c r="J178" s="5"/>
      <c r="K178" s="4"/>
    </row>
    <row r="179" spans="1:11" ht="32.25" customHeight="1" hidden="1">
      <c r="A179" s="22">
        <v>88</v>
      </c>
      <c r="B179" s="29"/>
      <c r="C179" s="10"/>
      <c r="D179" s="11"/>
      <c r="E179" s="76"/>
      <c r="F179" s="76"/>
      <c r="G179" s="76"/>
      <c r="I179" s="4"/>
      <c r="J179" s="5"/>
      <c r="K179" s="4"/>
    </row>
    <row r="180" spans="1:11" ht="256.5" customHeight="1" hidden="1">
      <c r="A180" s="22"/>
      <c r="B180" s="29"/>
      <c r="C180" s="10"/>
      <c r="D180" s="11"/>
      <c r="E180" s="76"/>
      <c r="F180" s="76"/>
      <c r="G180" s="76"/>
      <c r="I180" s="4"/>
      <c r="J180" s="5"/>
      <c r="K180" s="4"/>
    </row>
    <row r="181" spans="1:11" ht="30.75" customHeight="1" hidden="1">
      <c r="A181" s="22"/>
      <c r="B181" s="29"/>
      <c r="C181" s="10"/>
      <c r="D181" s="11"/>
      <c r="E181" s="76"/>
      <c r="F181" s="76"/>
      <c r="G181" s="76"/>
      <c r="I181" s="4"/>
      <c r="J181" s="5"/>
      <c r="K181" s="4"/>
    </row>
    <row r="182" spans="1:11" ht="48.75" customHeight="1" hidden="1">
      <c r="A182" s="22"/>
      <c r="B182" s="29"/>
      <c r="C182" s="10"/>
      <c r="D182" s="11"/>
      <c r="E182" s="76"/>
      <c r="F182" s="76"/>
      <c r="G182" s="76"/>
      <c r="I182" s="4"/>
      <c r="J182" s="5"/>
      <c r="K182" s="4"/>
    </row>
    <row r="183" spans="1:11" ht="0.75" customHeight="1" hidden="1">
      <c r="A183" s="22">
        <v>85</v>
      </c>
      <c r="B183" s="29" t="s">
        <v>131</v>
      </c>
      <c r="C183" s="10" t="s">
        <v>121</v>
      </c>
      <c r="D183" s="26" t="s">
        <v>108</v>
      </c>
      <c r="E183" s="76"/>
      <c r="F183" s="76"/>
      <c r="G183" s="76"/>
      <c r="I183" s="4"/>
      <c r="J183" s="5"/>
      <c r="K183" s="4"/>
    </row>
    <row r="184" spans="1:11" ht="0.75" customHeight="1" hidden="1">
      <c r="A184" s="22"/>
      <c r="B184" s="29"/>
      <c r="C184" s="10"/>
      <c r="D184" s="26"/>
      <c r="E184" s="76"/>
      <c r="F184" s="76"/>
      <c r="G184" s="76"/>
      <c r="I184" s="4"/>
      <c r="J184" s="5"/>
      <c r="K184" s="4"/>
    </row>
    <row r="185" spans="1:11" ht="13.5" customHeight="1" hidden="1">
      <c r="A185" s="22"/>
      <c r="B185" s="29"/>
      <c r="C185" s="10"/>
      <c r="D185" s="26"/>
      <c r="E185" s="76"/>
      <c r="F185" s="76"/>
      <c r="G185" s="76"/>
      <c r="I185" s="4"/>
      <c r="J185" s="5"/>
      <c r="K185" s="4"/>
    </row>
    <row r="186" spans="1:11" ht="331.5" customHeight="1" hidden="1">
      <c r="A186" s="22"/>
      <c r="B186" s="29"/>
      <c r="C186" s="10"/>
      <c r="D186" s="11"/>
      <c r="E186" s="76"/>
      <c r="F186" s="76"/>
      <c r="G186" s="76"/>
      <c r="I186" s="4"/>
      <c r="J186" s="5"/>
      <c r="K186" s="4"/>
    </row>
    <row r="187" spans="1:11" ht="204.75" customHeight="1" hidden="1">
      <c r="A187" s="22"/>
      <c r="B187" s="29"/>
      <c r="C187" s="10"/>
      <c r="D187" s="11"/>
      <c r="E187" s="76"/>
      <c r="F187" s="76"/>
      <c r="G187" s="76"/>
      <c r="I187" s="4"/>
      <c r="J187" s="5"/>
      <c r="K187" s="4"/>
    </row>
    <row r="188" spans="1:11" ht="207.75" customHeight="1" hidden="1">
      <c r="A188" s="22"/>
      <c r="B188" s="29"/>
      <c r="C188" s="10"/>
      <c r="D188" s="11"/>
      <c r="E188" s="76"/>
      <c r="F188" s="76"/>
      <c r="G188" s="76"/>
      <c r="I188" s="4"/>
      <c r="J188" s="5"/>
      <c r="K188" s="4"/>
    </row>
    <row r="189" spans="1:11" ht="222" customHeight="1" hidden="1">
      <c r="A189" s="22"/>
      <c r="B189" s="29"/>
      <c r="C189" s="10"/>
      <c r="D189" s="11"/>
      <c r="E189" s="76"/>
      <c r="F189" s="76"/>
      <c r="G189" s="76"/>
      <c r="I189" s="4"/>
      <c r="J189" s="5"/>
      <c r="K189" s="4"/>
    </row>
    <row r="190" spans="1:11" ht="94.5" customHeight="1" hidden="1">
      <c r="A190" s="22">
        <v>88</v>
      </c>
      <c r="B190" s="29" t="s">
        <v>131</v>
      </c>
      <c r="C190" s="10" t="s">
        <v>145</v>
      </c>
      <c r="D190" s="11" t="s">
        <v>163</v>
      </c>
      <c r="E190" s="76"/>
      <c r="F190" s="76"/>
      <c r="G190" s="76"/>
      <c r="I190" s="4"/>
      <c r="J190" s="5"/>
      <c r="K190" s="4"/>
    </row>
    <row r="191" spans="1:11" ht="45.75" customHeight="1" hidden="1">
      <c r="A191" s="22">
        <v>95</v>
      </c>
      <c r="B191" s="29"/>
      <c r="C191" s="10"/>
      <c r="D191" s="11"/>
      <c r="E191" s="76"/>
      <c r="F191" s="76"/>
      <c r="G191" s="76"/>
      <c r="I191" s="4"/>
      <c r="J191" s="5"/>
      <c r="K191" s="4"/>
    </row>
    <row r="192" spans="1:11" ht="221.25" customHeight="1" hidden="1">
      <c r="A192" s="22"/>
      <c r="B192" s="29"/>
      <c r="C192" s="10"/>
      <c r="D192" s="11"/>
      <c r="E192" s="76"/>
      <c r="F192" s="76"/>
      <c r="G192" s="76"/>
      <c r="I192" s="4"/>
      <c r="J192" s="5"/>
      <c r="K192" s="4"/>
    </row>
    <row r="193" spans="1:11" ht="240.75" customHeight="1" hidden="1">
      <c r="A193" s="22"/>
      <c r="B193" s="29"/>
      <c r="C193" s="10"/>
      <c r="D193" s="11"/>
      <c r="E193" s="76"/>
      <c r="F193" s="76"/>
      <c r="G193" s="76"/>
      <c r="I193" s="4"/>
      <c r="J193" s="5"/>
      <c r="K193" s="4"/>
    </row>
    <row r="194" spans="1:11" ht="189.75" customHeight="1" hidden="1">
      <c r="A194" s="22"/>
      <c r="B194" s="29"/>
      <c r="C194" s="10"/>
      <c r="D194" s="11"/>
      <c r="E194" s="76"/>
      <c r="F194" s="76"/>
      <c r="G194" s="76"/>
      <c r="I194" s="4"/>
      <c r="J194" s="5"/>
      <c r="K194" s="4"/>
    </row>
    <row r="195" spans="1:11" ht="111" customHeight="1" hidden="1">
      <c r="A195" s="22">
        <v>99</v>
      </c>
      <c r="B195" s="29"/>
      <c r="C195" s="10"/>
      <c r="D195" s="11"/>
      <c r="E195" s="76"/>
      <c r="F195" s="76"/>
      <c r="G195" s="76"/>
      <c r="I195" s="4"/>
      <c r="J195" s="5"/>
      <c r="K195" s="4"/>
    </row>
    <row r="196" spans="1:11" ht="159" customHeight="1" hidden="1">
      <c r="A196" s="22">
        <v>100</v>
      </c>
      <c r="B196" s="29"/>
      <c r="C196" s="10"/>
      <c r="D196" s="11"/>
      <c r="E196" s="76"/>
      <c r="F196" s="76"/>
      <c r="G196" s="76"/>
      <c r="I196" s="4"/>
      <c r="J196" s="5"/>
      <c r="K196" s="4"/>
    </row>
    <row r="197" spans="1:11" ht="318" customHeight="1" hidden="1">
      <c r="A197" s="22"/>
      <c r="B197" s="29"/>
      <c r="C197" s="10"/>
      <c r="D197" s="11"/>
      <c r="E197" s="76"/>
      <c r="F197" s="76"/>
      <c r="G197" s="76"/>
      <c r="I197" s="4"/>
      <c r="J197" s="5"/>
      <c r="K197" s="4"/>
    </row>
    <row r="198" spans="1:11" ht="3" customHeight="1" hidden="1">
      <c r="A198" s="22">
        <v>96</v>
      </c>
      <c r="B198" s="29" t="s">
        <v>131</v>
      </c>
      <c r="C198" s="10" t="s">
        <v>146</v>
      </c>
      <c r="D198" s="11" t="s">
        <v>3</v>
      </c>
      <c r="E198" s="76"/>
      <c r="F198" s="76"/>
      <c r="G198" s="76"/>
      <c r="I198" s="4"/>
      <c r="J198" s="5"/>
      <c r="K198" s="4"/>
    </row>
    <row r="199" spans="1:11" ht="269.25" customHeight="1" hidden="1">
      <c r="A199" s="22"/>
      <c r="B199" s="29"/>
      <c r="C199" s="10"/>
      <c r="D199" s="11"/>
      <c r="E199" s="76"/>
      <c r="F199" s="76"/>
      <c r="G199" s="76"/>
      <c r="I199" s="4"/>
      <c r="J199" s="5"/>
      <c r="K199" s="4"/>
    </row>
    <row r="200" spans="1:11" ht="254.25" customHeight="1" hidden="1">
      <c r="A200" s="22"/>
      <c r="B200" s="29"/>
      <c r="C200" s="10"/>
      <c r="D200" s="11"/>
      <c r="E200" s="76"/>
      <c r="F200" s="76"/>
      <c r="G200" s="76"/>
      <c r="I200" s="4"/>
      <c r="J200" s="5"/>
      <c r="K200" s="4"/>
    </row>
    <row r="201" spans="1:11" ht="21.75" customHeight="1" hidden="1">
      <c r="A201" s="22">
        <v>72</v>
      </c>
      <c r="B201" s="29" t="s">
        <v>131</v>
      </c>
      <c r="C201" s="10" t="s">
        <v>122</v>
      </c>
      <c r="D201" s="11" t="s">
        <v>6</v>
      </c>
      <c r="E201" s="76"/>
      <c r="F201" s="76"/>
      <c r="G201" s="76"/>
      <c r="I201" s="4"/>
      <c r="J201" s="5"/>
      <c r="K201" s="4"/>
    </row>
    <row r="202" spans="1:11" ht="174" customHeight="1" hidden="1">
      <c r="A202" s="22"/>
      <c r="B202" s="29"/>
      <c r="C202" s="10"/>
      <c r="D202" s="11"/>
      <c r="E202" s="76"/>
      <c r="F202" s="76"/>
      <c r="G202" s="76"/>
      <c r="I202" s="4"/>
      <c r="J202" s="5"/>
      <c r="K202" s="4"/>
    </row>
    <row r="203" spans="1:11" ht="130.5" customHeight="1" hidden="1">
      <c r="A203" s="22"/>
      <c r="B203" s="29"/>
      <c r="C203" s="10"/>
      <c r="D203" s="11"/>
      <c r="E203" s="76"/>
      <c r="F203" s="76"/>
      <c r="G203" s="76"/>
      <c r="I203" s="4"/>
      <c r="J203" s="5"/>
      <c r="K203" s="4"/>
    </row>
    <row r="204" spans="1:11" ht="222.75" customHeight="1" hidden="1">
      <c r="A204" s="22"/>
      <c r="B204" s="29"/>
      <c r="C204" s="10"/>
      <c r="D204" s="11"/>
      <c r="E204" s="76"/>
      <c r="F204" s="76"/>
      <c r="G204" s="76"/>
      <c r="I204" s="4"/>
      <c r="J204" s="5"/>
      <c r="K204" s="4"/>
    </row>
    <row r="205" spans="1:11" ht="0.75" customHeight="1" hidden="1">
      <c r="A205" s="22">
        <v>106</v>
      </c>
      <c r="B205" s="29" t="s">
        <v>131</v>
      </c>
      <c r="C205" s="10" t="s">
        <v>147</v>
      </c>
      <c r="D205" s="11" t="s">
        <v>164</v>
      </c>
      <c r="E205" s="76"/>
      <c r="F205" s="76"/>
      <c r="G205" s="76"/>
      <c r="I205" s="4"/>
      <c r="J205" s="5"/>
      <c r="K205" s="4"/>
    </row>
    <row r="206" spans="1:11" ht="30.75" customHeight="1" hidden="1">
      <c r="A206" s="22">
        <v>106</v>
      </c>
      <c r="B206" s="29"/>
      <c r="C206" s="10"/>
      <c r="D206" s="11"/>
      <c r="E206" s="76"/>
      <c r="F206" s="76"/>
      <c r="G206" s="76"/>
      <c r="I206" s="4"/>
      <c r="J206" s="5"/>
      <c r="K206" s="4"/>
    </row>
    <row r="207" spans="1:11" ht="238.5" customHeight="1" hidden="1">
      <c r="A207" s="22"/>
      <c r="B207" s="29"/>
      <c r="C207" s="10"/>
      <c r="D207" s="11"/>
      <c r="E207" s="76"/>
      <c r="F207" s="76"/>
      <c r="G207" s="76"/>
      <c r="I207" s="4"/>
      <c r="J207" s="5"/>
      <c r="K207" s="4"/>
    </row>
    <row r="208" spans="1:11" ht="220.5" customHeight="1" hidden="1">
      <c r="A208" s="22"/>
      <c r="B208" s="29"/>
      <c r="C208" s="10"/>
      <c r="D208" s="11"/>
      <c r="E208" s="76"/>
      <c r="F208" s="76"/>
      <c r="G208" s="76"/>
      <c r="I208" s="4"/>
      <c r="J208" s="5"/>
      <c r="K208" s="4"/>
    </row>
    <row r="209" spans="1:11" ht="82.5" customHeight="1" hidden="1">
      <c r="A209" s="22"/>
      <c r="B209" s="29"/>
      <c r="C209" s="10"/>
      <c r="D209" s="11"/>
      <c r="E209" s="76"/>
      <c r="F209" s="76"/>
      <c r="G209" s="76"/>
      <c r="I209" s="4"/>
      <c r="J209" s="5"/>
      <c r="K209" s="4"/>
    </row>
    <row r="210" spans="1:11" ht="0.75" customHeight="1" hidden="1">
      <c r="A210" s="22"/>
      <c r="B210" s="29"/>
      <c r="C210" s="10"/>
      <c r="D210" s="11"/>
      <c r="E210" s="76"/>
      <c r="F210" s="76"/>
      <c r="G210" s="76"/>
      <c r="I210" s="4"/>
      <c r="J210" s="5"/>
      <c r="K210" s="4"/>
    </row>
    <row r="211" spans="1:11" ht="238.5" customHeight="1" hidden="1">
      <c r="A211" s="22"/>
      <c r="B211" s="29"/>
      <c r="C211" s="10"/>
      <c r="D211" s="11"/>
      <c r="E211" s="76"/>
      <c r="F211" s="76"/>
      <c r="G211" s="76"/>
      <c r="I211" s="4"/>
      <c r="J211" s="5"/>
      <c r="K211" s="4"/>
    </row>
    <row r="212" spans="1:11" ht="64.5" customHeight="1" hidden="1">
      <c r="A212" s="22"/>
      <c r="B212" s="29"/>
      <c r="C212" s="10"/>
      <c r="D212" s="11"/>
      <c r="E212" s="76"/>
      <c r="F212" s="76"/>
      <c r="G212" s="76"/>
      <c r="I212" s="4"/>
      <c r="J212" s="5"/>
      <c r="K212" s="4"/>
    </row>
    <row r="213" spans="1:11" ht="30" customHeight="1" hidden="1">
      <c r="A213" s="22"/>
      <c r="B213" s="29"/>
      <c r="C213" s="10"/>
      <c r="D213" s="11"/>
      <c r="E213" s="76"/>
      <c r="F213" s="76"/>
      <c r="G213" s="76"/>
      <c r="I213" s="4"/>
      <c r="J213" s="5"/>
      <c r="K213" s="4"/>
    </row>
    <row r="214" spans="1:11" ht="222" customHeight="1">
      <c r="A214" s="22">
        <v>104</v>
      </c>
      <c r="B214" s="29" t="s">
        <v>131</v>
      </c>
      <c r="C214" s="10" t="s">
        <v>297</v>
      </c>
      <c r="D214" s="11" t="s">
        <v>307</v>
      </c>
      <c r="E214" s="76"/>
      <c r="F214" s="76">
        <v>108.1</v>
      </c>
      <c r="G214" s="76">
        <v>108.1</v>
      </c>
      <c r="I214" s="4"/>
      <c r="J214" s="5"/>
      <c r="K214" s="4"/>
    </row>
    <row r="215" spans="1:11" ht="237.75" customHeight="1">
      <c r="A215" s="22">
        <v>105</v>
      </c>
      <c r="B215" s="29" t="s">
        <v>131</v>
      </c>
      <c r="C215" s="10" t="s">
        <v>377</v>
      </c>
      <c r="D215" s="11" t="s">
        <v>378</v>
      </c>
      <c r="E215" s="76">
        <v>108.1</v>
      </c>
      <c r="F215" s="76"/>
      <c r="G215" s="76"/>
      <c r="I215" s="4"/>
      <c r="J215" s="5"/>
      <c r="K215" s="4"/>
    </row>
    <row r="216" spans="1:11" ht="192" customHeight="1">
      <c r="A216" s="22">
        <v>106</v>
      </c>
      <c r="B216" s="29" t="s">
        <v>131</v>
      </c>
      <c r="C216" s="10" t="s">
        <v>250</v>
      </c>
      <c r="D216" s="60" t="s">
        <v>318</v>
      </c>
      <c r="E216" s="76">
        <v>13.2</v>
      </c>
      <c r="F216" s="76">
        <v>13.2</v>
      </c>
      <c r="G216" s="76">
        <v>13.2</v>
      </c>
      <c r="I216" s="4"/>
      <c r="J216" s="5"/>
      <c r="K216" s="4"/>
    </row>
    <row r="217" spans="1:11" ht="332.25" customHeight="1">
      <c r="A217" s="22">
        <v>107</v>
      </c>
      <c r="B217" s="29" t="s">
        <v>131</v>
      </c>
      <c r="C217" s="10" t="s">
        <v>233</v>
      </c>
      <c r="D217" s="11" t="s">
        <v>300</v>
      </c>
      <c r="E217" s="76">
        <v>2887.6</v>
      </c>
      <c r="F217" s="76">
        <v>2887.6</v>
      </c>
      <c r="G217" s="76">
        <v>2887.6</v>
      </c>
      <c r="I217" s="4"/>
      <c r="J217" s="5"/>
      <c r="K217" s="4"/>
    </row>
    <row r="218" spans="1:11" ht="110.25" customHeight="1">
      <c r="A218" s="22">
        <v>108</v>
      </c>
      <c r="B218" s="29" t="s">
        <v>131</v>
      </c>
      <c r="C218" s="10" t="s">
        <v>236</v>
      </c>
      <c r="D218" s="11" t="s">
        <v>301</v>
      </c>
      <c r="E218" s="76">
        <v>23.3</v>
      </c>
      <c r="F218" s="76">
        <v>23.3</v>
      </c>
      <c r="G218" s="76">
        <v>23.3</v>
      </c>
      <c r="I218" s="4"/>
      <c r="J218" s="5"/>
      <c r="K218" s="4"/>
    </row>
    <row r="219" spans="1:11" ht="204.75" customHeight="1">
      <c r="A219" s="22">
        <v>109</v>
      </c>
      <c r="B219" s="29" t="s">
        <v>131</v>
      </c>
      <c r="C219" s="10" t="s">
        <v>231</v>
      </c>
      <c r="D219" s="11" t="s">
        <v>282</v>
      </c>
      <c r="E219" s="76">
        <v>1923.9</v>
      </c>
      <c r="F219" s="76">
        <v>1924.2</v>
      </c>
      <c r="G219" s="76">
        <v>1923.9</v>
      </c>
      <c r="I219" s="4"/>
      <c r="J219" s="5"/>
      <c r="K219" s="4"/>
    </row>
    <row r="220" spans="1:11" ht="225.75" customHeight="1">
      <c r="A220" s="22">
        <v>110</v>
      </c>
      <c r="B220" s="29" t="s">
        <v>131</v>
      </c>
      <c r="C220" s="10" t="s">
        <v>238</v>
      </c>
      <c r="D220" s="60" t="s">
        <v>319</v>
      </c>
      <c r="E220" s="76">
        <v>319.2</v>
      </c>
      <c r="F220" s="76">
        <v>319.2</v>
      </c>
      <c r="G220" s="76">
        <v>319.2</v>
      </c>
      <c r="I220" s="4"/>
      <c r="J220" s="5"/>
      <c r="K220" s="4"/>
    </row>
    <row r="221" spans="1:11" ht="154.5" customHeight="1">
      <c r="A221" s="22">
        <v>111</v>
      </c>
      <c r="B221" s="29" t="s">
        <v>131</v>
      </c>
      <c r="C221" s="10" t="s">
        <v>234</v>
      </c>
      <c r="D221" s="11" t="s">
        <v>302</v>
      </c>
      <c r="E221" s="76">
        <v>49</v>
      </c>
      <c r="F221" s="76">
        <v>49</v>
      </c>
      <c r="G221" s="76">
        <v>49</v>
      </c>
      <c r="I221" s="4"/>
      <c r="J221" s="5"/>
      <c r="K221" s="4"/>
    </row>
    <row r="222" spans="1:11" ht="187.5" customHeight="1">
      <c r="A222" s="22">
        <v>112</v>
      </c>
      <c r="B222" s="29" t="s">
        <v>131</v>
      </c>
      <c r="C222" s="10" t="s">
        <v>230</v>
      </c>
      <c r="D222" s="11" t="s">
        <v>317</v>
      </c>
      <c r="E222" s="76">
        <v>1280.1</v>
      </c>
      <c r="F222" s="76">
        <v>1280.1</v>
      </c>
      <c r="G222" s="76">
        <v>1280.1</v>
      </c>
      <c r="I222" s="4"/>
      <c r="J222" s="5"/>
      <c r="K222" s="4"/>
    </row>
    <row r="223" spans="1:11" ht="272.25" customHeight="1">
      <c r="A223" s="22">
        <v>113</v>
      </c>
      <c r="B223" s="29" t="s">
        <v>131</v>
      </c>
      <c r="C223" s="10" t="s">
        <v>228</v>
      </c>
      <c r="D223" s="11" t="s">
        <v>277</v>
      </c>
      <c r="E223" s="76">
        <v>27</v>
      </c>
      <c r="F223" s="76">
        <v>27</v>
      </c>
      <c r="G223" s="76">
        <v>27</v>
      </c>
      <c r="I223" s="4"/>
      <c r="J223" s="5"/>
      <c r="K223" s="4"/>
    </row>
    <row r="224" spans="1:11" ht="191.25" customHeight="1" hidden="1">
      <c r="A224" s="22"/>
      <c r="B224" s="29"/>
      <c r="C224" s="10"/>
      <c r="D224" s="11"/>
      <c r="E224" s="76"/>
      <c r="F224" s="76"/>
      <c r="G224" s="76"/>
      <c r="I224" s="4"/>
      <c r="J224" s="5"/>
      <c r="K224" s="4"/>
    </row>
    <row r="225" spans="1:11" ht="0.75" customHeight="1" hidden="1">
      <c r="A225" s="22"/>
      <c r="B225" s="29"/>
      <c r="C225" s="10"/>
      <c r="D225" s="11"/>
      <c r="E225" s="76"/>
      <c r="F225" s="76"/>
      <c r="G225" s="76"/>
      <c r="I225" s="4"/>
      <c r="J225" s="5"/>
      <c r="K225" s="4"/>
    </row>
    <row r="226" spans="1:11" ht="222.75" customHeight="1" hidden="1">
      <c r="A226" s="22">
        <v>115</v>
      </c>
      <c r="B226" s="29"/>
      <c r="C226" s="10"/>
      <c r="D226" s="11"/>
      <c r="E226" s="76"/>
      <c r="F226" s="76"/>
      <c r="G226" s="76"/>
      <c r="I226" s="4"/>
      <c r="J226" s="5"/>
      <c r="K226" s="4"/>
    </row>
    <row r="227" spans="1:11" ht="108.75" customHeight="1" hidden="1">
      <c r="A227" s="22">
        <v>116</v>
      </c>
      <c r="B227" s="29"/>
      <c r="C227" s="10"/>
      <c r="D227" s="11"/>
      <c r="E227" s="76"/>
      <c r="F227" s="76"/>
      <c r="G227" s="76"/>
      <c r="I227" s="4"/>
      <c r="J227" s="5"/>
      <c r="K227" s="4"/>
    </row>
    <row r="228" spans="1:11" ht="21.75" customHeight="1" hidden="1">
      <c r="A228" s="22">
        <v>117</v>
      </c>
      <c r="B228" s="29"/>
      <c r="C228" s="10"/>
      <c r="D228" s="11"/>
      <c r="E228" s="76"/>
      <c r="F228" s="76"/>
      <c r="G228" s="76"/>
      <c r="I228" s="4"/>
      <c r="J228" s="5"/>
      <c r="K228" s="4"/>
    </row>
    <row r="229" spans="1:11" ht="33" customHeight="1" hidden="1">
      <c r="A229" s="22">
        <v>118</v>
      </c>
      <c r="B229" s="29"/>
      <c r="C229" s="10"/>
      <c r="D229" s="11"/>
      <c r="E229" s="76"/>
      <c r="F229" s="76"/>
      <c r="G229" s="76"/>
      <c r="I229" s="4"/>
      <c r="J229" s="5"/>
      <c r="K229" s="4"/>
    </row>
    <row r="230" spans="1:11" ht="1.5" customHeight="1" hidden="1">
      <c r="A230" s="22"/>
      <c r="B230" s="29"/>
      <c r="C230" s="10"/>
      <c r="D230" s="11"/>
      <c r="E230" s="76"/>
      <c r="F230" s="76"/>
      <c r="G230" s="76"/>
      <c r="I230" s="4"/>
      <c r="J230" s="5"/>
      <c r="K230" s="4"/>
    </row>
    <row r="231" spans="1:11" ht="63.75" customHeight="1" hidden="1">
      <c r="A231" s="22">
        <v>119</v>
      </c>
      <c r="B231" s="29"/>
      <c r="C231" s="10"/>
      <c r="D231" s="11"/>
      <c r="E231" s="76"/>
      <c r="F231" s="76"/>
      <c r="G231" s="76"/>
      <c r="I231" s="4"/>
      <c r="J231" s="5"/>
      <c r="K231" s="4"/>
    </row>
    <row r="232" spans="1:11" ht="189.75" customHeight="1" hidden="1">
      <c r="A232" s="22"/>
      <c r="B232" s="29"/>
      <c r="C232" s="10"/>
      <c r="D232" s="11"/>
      <c r="E232" s="76"/>
      <c r="F232" s="76"/>
      <c r="G232" s="76"/>
      <c r="I232" s="4"/>
      <c r="J232" s="5"/>
      <c r="K232" s="4"/>
    </row>
    <row r="233" spans="1:11" ht="335.25" customHeight="1">
      <c r="A233" s="22">
        <v>114</v>
      </c>
      <c r="B233" s="29" t="s">
        <v>131</v>
      </c>
      <c r="C233" s="10" t="s">
        <v>227</v>
      </c>
      <c r="D233" s="60" t="s">
        <v>312</v>
      </c>
      <c r="E233" s="76">
        <v>89905.4</v>
      </c>
      <c r="F233" s="76">
        <v>89567.7</v>
      </c>
      <c r="G233" s="76">
        <v>89567.7</v>
      </c>
      <c r="I233" s="4"/>
      <c r="J233" s="5"/>
      <c r="K233" s="4"/>
    </row>
    <row r="234" spans="1:11" ht="270.75" customHeight="1" hidden="1">
      <c r="A234" s="22"/>
      <c r="B234" s="29"/>
      <c r="C234" s="10"/>
      <c r="D234" s="11"/>
      <c r="E234" s="76"/>
      <c r="F234" s="76"/>
      <c r="G234" s="76"/>
      <c r="I234" s="4"/>
      <c r="J234" s="5"/>
      <c r="K234" s="4"/>
    </row>
    <row r="235" spans="1:11" ht="189" customHeight="1">
      <c r="A235" s="22">
        <v>115</v>
      </c>
      <c r="B235" s="29" t="s">
        <v>131</v>
      </c>
      <c r="C235" s="10" t="s">
        <v>229</v>
      </c>
      <c r="D235" s="11" t="s">
        <v>298</v>
      </c>
      <c r="E235" s="76">
        <v>4576.6</v>
      </c>
      <c r="F235" s="76">
        <v>4989.4</v>
      </c>
      <c r="G235" s="76">
        <v>4989.4</v>
      </c>
      <c r="I235" s="4"/>
      <c r="J235" s="5"/>
      <c r="K235" s="4"/>
    </row>
    <row r="236" spans="1:11" ht="159" customHeight="1">
      <c r="A236" s="22">
        <v>116</v>
      </c>
      <c r="B236" s="29" t="s">
        <v>131</v>
      </c>
      <c r="C236" s="10" t="s">
        <v>278</v>
      </c>
      <c r="D236" s="11" t="s">
        <v>299</v>
      </c>
      <c r="E236" s="76">
        <v>918.3</v>
      </c>
      <c r="F236" s="76">
        <v>918.3</v>
      </c>
      <c r="G236" s="76">
        <v>918.3</v>
      </c>
      <c r="I236" s="4"/>
      <c r="J236" s="5"/>
      <c r="K236" s="4"/>
    </row>
    <row r="237" spans="1:11" ht="351" customHeight="1">
      <c r="A237" s="22">
        <v>117</v>
      </c>
      <c r="B237" s="29" t="s">
        <v>131</v>
      </c>
      <c r="C237" s="10" t="s">
        <v>237</v>
      </c>
      <c r="D237" s="60" t="s">
        <v>311</v>
      </c>
      <c r="E237" s="76">
        <v>10373</v>
      </c>
      <c r="F237" s="76">
        <v>10373</v>
      </c>
      <c r="G237" s="76">
        <v>10373</v>
      </c>
      <c r="I237" s="4"/>
      <c r="J237" s="5"/>
      <c r="K237" s="4"/>
    </row>
    <row r="238" spans="1:11" ht="220.5" customHeight="1">
      <c r="A238" s="22">
        <v>118</v>
      </c>
      <c r="B238" s="29" t="s">
        <v>131</v>
      </c>
      <c r="C238" s="10" t="s">
        <v>232</v>
      </c>
      <c r="D238" s="11" t="s">
        <v>279</v>
      </c>
      <c r="E238" s="76">
        <v>4861.3</v>
      </c>
      <c r="F238" s="76">
        <v>3889</v>
      </c>
      <c r="G238" s="76">
        <v>3889</v>
      </c>
      <c r="I238" s="4"/>
      <c r="J238" s="5"/>
      <c r="K238" s="4"/>
    </row>
    <row r="239" spans="1:11" ht="141" customHeight="1">
      <c r="A239" s="22">
        <v>119</v>
      </c>
      <c r="B239" s="29" t="s">
        <v>131</v>
      </c>
      <c r="C239" s="10" t="s">
        <v>235</v>
      </c>
      <c r="D239" s="11" t="s">
        <v>316</v>
      </c>
      <c r="E239" s="76">
        <v>467.7</v>
      </c>
      <c r="F239" s="76">
        <v>467.7</v>
      </c>
      <c r="G239" s="76">
        <v>467.7</v>
      </c>
      <c r="I239" s="4"/>
      <c r="J239" s="5"/>
      <c r="K239" s="4"/>
    </row>
    <row r="240" spans="1:11" ht="157.5" customHeight="1" hidden="1">
      <c r="A240" s="22"/>
      <c r="B240" s="29"/>
      <c r="C240" s="10"/>
      <c r="D240" s="11"/>
      <c r="E240" s="76"/>
      <c r="F240" s="76"/>
      <c r="G240" s="76"/>
      <c r="I240" s="4"/>
      <c r="J240" s="5"/>
      <c r="K240" s="4"/>
    </row>
    <row r="241" spans="1:11" ht="192.75" customHeight="1" hidden="1">
      <c r="A241" s="22"/>
      <c r="B241" s="29"/>
      <c r="C241" s="10"/>
      <c r="D241" s="11"/>
      <c r="E241" s="76"/>
      <c r="F241" s="76"/>
      <c r="G241" s="76"/>
      <c r="I241" s="4"/>
      <c r="J241" s="5"/>
      <c r="K241" s="4"/>
    </row>
    <row r="242" spans="1:11" ht="96.75" customHeight="1" hidden="1">
      <c r="A242" s="22"/>
      <c r="B242" s="29"/>
      <c r="C242" s="10"/>
      <c r="D242" s="11"/>
      <c r="E242" s="76"/>
      <c r="F242" s="76"/>
      <c r="G242" s="76"/>
      <c r="I242" s="4"/>
      <c r="J242" s="5"/>
      <c r="K242" s="4"/>
    </row>
    <row r="243" spans="1:11" ht="160.5" customHeight="1" hidden="1">
      <c r="A243" s="22"/>
      <c r="B243" s="29"/>
      <c r="C243" s="10"/>
      <c r="D243" s="11"/>
      <c r="E243" s="76"/>
      <c r="F243" s="76"/>
      <c r="G243" s="76"/>
      <c r="I243" s="4"/>
      <c r="J243" s="5"/>
      <c r="K243" s="4"/>
    </row>
    <row r="244" spans="1:11" ht="159" customHeight="1" hidden="1">
      <c r="A244" s="22"/>
      <c r="B244" s="29"/>
      <c r="C244" s="10"/>
      <c r="D244" s="11"/>
      <c r="E244" s="76"/>
      <c r="F244" s="76"/>
      <c r="G244" s="76"/>
      <c r="I244" s="4"/>
      <c r="J244" s="5"/>
      <c r="K244" s="4"/>
    </row>
    <row r="245" spans="1:11" ht="94.5" customHeight="1" hidden="1">
      <c r="A245" s="22">
        <v>127</v>
      </c>
      <c r="B245" s="29" t="s">
        <v>131</v>
      </c>
      <c r="C245" s="10" t="s">
        <v>165</v>
      </c>
      <c r="D245" s="11" t="s">
        <v>166</v>
      </c>
      <c r="E245" s="76"/>
      <c r="F245" s="76"/>
      <c r="G245" s="76"/>
      <c r="I245" s="4"/>
      <c r="J245" s="5"/>
      <c r="K245" s="4"/>
    </row>
    <row r="246" spans="1:11" ht="1.5" customHeight="1" hidden="1">
      <c r="A246" s="22"/>
      <c r="B246" s="29"/>
      <c r="C246" s="10"/>
      <c r="D246" s="11"/>
      <c r="E246" s="76"/>
      <c r="F246" s="76"/>
      <c r="G246" s="76"/>
      <c r="I246" s="4"/>
      <c r="J246" s="5"/>
      <c r="K246" s="4"/>
    </row>
    <row r="247" spans="1:11" ht="140.25" customHeight="1" hidden="1">
      <c r="A247" s="22"/>
      <c r="B247" s="29"/>
      <c r="C247" s="10"/>
      <c r="D247" s="11"/>
      <c r="E247" s="76"/>
      <c r="F247" s="76"/>
      <c r="G247" s="76"/>
      <c r="I247" s="4"/>
      <c r="J247" s="5"/>
      <c r="K247" s="4"/>
    </row>
    <row r="248" spans="1:11" ht="207" customHeight="1" hidden="1">
      <c r="A248" s="22"/>
      <c r="B248" s="29"/>
      <c r="C248" s="10"/>
      <c r="D248" s="11"/>
      <c r="E248" s="76"/>
      <c r="F248" s="76"/>
      <c r="G248" s="76"/>
      <c r="I248" s="4"/>
      <c r="J248" s="5"/>
      <c r="K248" s="4"/>
    </row>
    <row r="249" spans="1:11" ht="49.5" customHeight="1" hidden="1">
      <c r="A249" s="22"/>
      <c r="B249" s="29"/>
      <c r="C249" s="10"/>
      <c r="D249" s="11"/>
      <c r="E249" s="76"/>
      <c r="F249" s="76"/>
      <c r="G249" s="76"/>
      <c r="I249" s="4"/>
      <c r="J249" s="5"/>
      <c r="K249" s="4"/>
    </row>
    <row r="250" spans="1:11" ht="173.25" customHeight="1" hidden="1">
      <c r="A250" s="22"/>
      <c r="B250" s="29"/>
      <c r="C250" s="10"/>
      <c r="D250" s="11"/>
      <c r="E250" s="76"/>
      <c r="F250" s="76"/>
      <c r="G250" s="76"/>
      <c r="I250" s="4"/>
      <c r="J250" s="5"/>
      <c r="K250" s="4"/>
    </row>
    <row r="251" spans="1:11" ht="272.25" customHeight="1" hidden="1">
      <c r="A251" s="22"/>
      <c r="B251" s="29"/>
      <c r="C251" s="10"/>
      <c r="D251" s="11"/>
      <c r="E251" s="76"/>
      <c r="F251" s="76"/>
      <c r="G251" s="76"/>
      <c r="I251" s="4"/>
      <c r="J251" s="5"/>
      <c r="K251" s="4"/>
    </row>
    <row r="252" spans="1:11" ht="30" customHeight="1" hidden="1">
      <c r="A252" s="22">
        <v>135</v>
      </c>
      <c r="B252" s="29"/>
      <c r="C252" s="10"/>
      <c r="D252" s="11"/>
      <c r="E252" s="76"/>
      <c r="F252" s="76"/>
      <c r="G252" s="76"/>
      <c r="I252" s="4"/>
      <c r="J252" s="5"/>
      <c r="K252" s="4"/>
    </row>
    <row r="253" spans="1:11" ht="29.25" customHeight="1" hidden="1">
      <c r="A253" s="22">
        <v>136</v>
      </c>
      <c r="B253" s="29"/>
      <c r="C253" s="10"/>
      <c r="D253" s="11"/>
      <c r="E253" s="76"/>
      <c r="F253" s="76"/>
      <c r="G253" s="76"/>
      <c r="I253" s="4"/>
      <c r="J253" s="5"/>
      <c r="K253" s="4"/>
    </row>
    <row r="254" spans="1:11" ht="206.25" customHeight="1" hidden="1">
      <c r="A254" s="22"/>
      <c r="B254" s="29"/>
      <c r="C254" s="10"/>
      <c r="D254" s="11"/>
      <c r="E254" s="76"/>
      <c r="F254" s="76"/>
      <c r="G254" s="76"/>
      <c r="I254" s="4"/>
      <c r="J254" s="5"/>
      <c r="K254" s="4"/>
    </row>
    <row r="255" spans="1:11" ht="12.75" customHeight="1" hidden="1">
      <c r="A255" s="22">
        <v>138</v>
      </c>
      <c r="B255" s="29"/>
      <c r="C255" s="10"/>
      <c r="D255" s="11"/>
      <c r="E255" s="76"/>
      <c r="F255" s="76"/>
      <c r="G255" s="76"/>
      <c r="I255" s="4"/>
      <c r="J255" s="5"/>
      <c r="K255" s="4"/>
    </row>
    <row r="256" spans="1:11" ht="30" customHeight="1" hidden="1">
      <c r="A256" s="22">
        <v>139</v>
      </c>
      <c r="B256" s="29"/>
      <c r="C256" s="10"/>
      <c r="D256" s="11"/>
      <c r="E256" s="76"/>
      <c r="F256" s="76"/>
      <c r="G256" s="76"/>
      <c r="I256" s="4"/>
      <c r="J256" s="5"/>
      <c r="K256" s="4"/>
    </row>
    <row r="257" spans="1:11" ht="97.5" customHeight="1" hidden="1">
      <c r="A257" s="22">
        <v>137</v>
      </c>
      <c r="B257" s="29" t="s">
        <v>131</v>
      </c>
      <c r="C257" s="10" t="s">
        <v>156</v>
      </c>
      <c r="D257" s="54" t="s">
        <v>103</v>
      </c>
      <c r="E257" s="76"/>
      <c r="F257" s="76"/>
      <c r="G257" s="76"/>
      <c r="I257" s="4"/>
      <c r="J257" s="5"/>
      <c r="K257" s="4"/>
    </row>
    <row r="258" spans="1:11" ht="94.5" customHeight="1" hidden="1">
      <c r="A258" s="22">
        <v>138</v>
      </c>
      <c r="B258" s="29" t="s">
        <v>157</v>
      </c>
      <c r="C258" s="10" t="s">
        <v>158</v>
      </c>
      <c r="D258" s="11" t="s">
        <v>159</v>
      </c>
      <c r="E258" s="76"/>
      <c r="F258" s="76"/>
      <c r="G258" s="76"/>
      <c r="I258" s="4"/>
      <c r="J258" s="5"/>
      <c r="K258" s="4"/>
    </row>
    <row r="259" spans="1:11" ht="93" customHeight="1" hidden="1">
      <c r="A259" s="22">
        <v>139</v>
      </c>
      <c r="B259" s="29" t="s">
        <v>131</v>
      </c>
      <c r="C259" s="10" t="s">
        <v>167</v>
      </c>
      <c r="D259" s="11" t="s">
        <v>92</v>
      </c>
      <c r="E259" s="64"/>
      <c r="F259" s="64"/>
      <c r="G259" s="64"/>
      <c r="I259" s="4"/>
      <c r="J259" s="5"/>
      <c r="K259" s="4"/>
    </row>
    <row r="260" spans="1:11" ht="109.5" customHeight="1" hidden="1">
      <c r="A260" s="22"/>
      <c r="B260" s="29"/>
      <c r="C260" s="10"/>
      <c r="D260" s="11"/>
      <c r="E260" s="76"/>
      <c r="F260" s="76"/>
      <c r="G260" s="76"/>
      <c r="I260" s="4"/>
      <c r="J260" s="5"/>
      <c r="K260" s="4"/>
    </row>
    <row r="261" spans="1:11" ht="0.75" customHeight="1" hidden="1">
      <c r="A261" s="22">
        <v>143</v>
      </c>
      <c r="B261" s="29" t="s">
        <v>131</v>
      </c>
      <c r="C261" s="10" t="s">
        <v>93</v>
      </c>
      <c r="D261" s="11" t="s">
        <v>94</v>
      </c>
      <c r="E261" s="64"/>
      <c r="F261" s="64"/>
      <c r="G261" s="64"/>
      <c r="I261" s="4"/>
      <c r="J261" s="5"/>
      <c r="K261" s="4"/>
    </row>
    <row r="262" spans="1:11" ht="80.25" customHeight="1" hidden="1">
      <c r="A262" s="22"/>
      <c r="B262" s="29" t="s">
        <v>131</v>
      </c>
      <c r="C262" s="10" t="s">
        <v>101</v>
      </c>
      <c r="D262" s="53" t="s">
        <v>102</v>
      </c>
      <c r="E262" s="64"/>
      <c r="F262" s="64"/>
      <c r="G262" s="64"/>
      <c r="I262" s="4"/>
      <c r="J262" s="5"/>
      <c r="K262" s="4"/>
    </row>
    <row r="263" spans="1:11" ht="94.5" customHeight="1" hidden="1">
      <c r="A263" s="22">
        <v>144</v>
      </c>
      <c r="B263" s="29" t="s">
        <v>131</v>
      </c>
      <c r="C263" s="10" t="s">
        <v>141</v>
      </c>
      <c r="D263" s="11" t="s">
        <v>143</v>
      </c>
      <c r="E263" s="64"/>
      <c r="F263" s="64"/>
      <c r="G263" s="64"/>
      <c r="I263" s="4"/>
      <c r="J263" s="5"/>
      <c r="K263" s="4"/>
    </row>
    <row r="264" spans="1:11" ht="94.5" customHeight="1" hidden="1">
      <c r="A264" s="22">
        <v>145</v>
      </c>
      <c r="B264" s="29" t="s">
        <v>131</v>
      </c>
      <c r="C264" s="10" t="s">
        <v>142</v>
      </c>
      <c r="D264" s="11" t="s">
        <v>144</v>
      </c>
      <c r="E264" s="76"/>
      <c r="F264" s="76"/>
      <c r="G264" s="76"/>
      <c r="I264" s="4"/>
      <c r="J264" s="5"/>
      <c r="K264" s="4"/>
    </row>
    <row r="265" spans="1:11" ht="61.5" customHeight="1" hidden="1">
      <c r="A265" s="22">
        <v>124</v>
      </c>
      <c r="B265" s="29" t="s">
        <v>131</v>
      </c>
      <c r="C265" s="10" t="s">
        <v>150</v>
      </c>
      <c r="D265" s="11" t="s">
        <v>151</v>
      </c>
      <c r="E265" s="76"/>
      <c r="F265" s="76"/>
      <c r="G265" s="76"/>
      <c r="I265" s="4"/>
      <c r="J265" s="5"/>
      <c r="K265" s="4"/>
    </row>
    <row r="266" spans="1:11" ht="62.25" customHeight="1" hidden="1">
      <c r="A266" s="22">
        <v>125</v>
      </c>
      <c r="B266" s="29" t="s">
        <v>131</v>
      </c>
      <c r="C266" s="10" t="s">
        <v>152</v>
      </c>
      <c r="D266" s="11" t="s">
        <v>153</v>
      </c>
      <c r="E266" s="76"/>
      <c r="F266" s="76"/>
      <c r="G266" s="76"/>
      <c r="I266" s="4"/>
      <c r="J266" s="5"/>
      <c r="K266" s="4"/>
    </row>
    <row r="267" spans="1:11" ht="18" customHeight="1" hidden="1">
      <c r="A267" s="22"/>
      <c r="B267" s="38"/>
      <c r="C267" s="10"/>
      <c r="D267" s="11"/>
      <c r="E267" s="79"/>
      <c r="F267" s="79"/>
      <c r="G267" s="79"/>
      <c r="I267" s="4"/>
      <c r="J267" s="5"/>
      <c r="K267" s="4"/>
    </row>
    <row r="268" spans="1:11" ht="66.75" customHeight="1" hidden="1">
      <c r="A268" s="22">
        <v>125</v>
      </c>
      <c r="B268" s="38" t="s">
        <v>131</v>
      </c>
      <c r="C268" s="10" t="s">
        <v>116</v>
      </c>
      <c r="D268" s="11" t="s">
        <v>130</v>
      </c>
      <c r="E268" s="76"/>
      <c r="F268" s="76"/>
      <c r="G268" s="76"/>
      <c r="I268" s="4"/>
      <c r="J268" s="5"/>
      <c r="K268" s="4"/>
    </row>
    <row r="269" spans="1:11" ht="82.5" customHeight="1" hidden="1">
      <c r="A269" s="22">
        <v>126</v>
      </c>
      <c r="B269" s="38" t="s">
        <v>131</v>
      </c>
      <c r="C269" s="10" t="s">
        <v>73</v>
      </c>
      <c r="D269" s="11" t="s">
        <v>74</v>
      </c>
      <c r="E269" s="76"/>
      <c r="F269" s="76"/>
      <c r="G269" s="76"/>
      <c r="I269" s="4"/>
      <c r="J269" s="5"/>
      <c r="K269" s="4"/>
    </row>
    <row r="270" spans="1:11" ht="96" customHeight="1" hidden="1">
      <c r="A270" s="22"/>
      <c r="B270" s="38"/>
      <c r="C270" s="10"/>
      <c r="D270" s="58"/>
      <c r="E270" s="76"/>
      <c r="F270" s="76"/>
      <c r="G270" s="76"/>
      <c r="I270" s="4"/>
      <c r="J270" s="5"/>
      <c r="K270" s="4"/>
    </row>
    <row r="271" spans="1:11" ht="81" customHeight="1" hidden="1">
      <c r="A271" s="22"/>
      <c r="B271" s="38"/>
      <c r="C271" s="10"/>
      <c r="D271" s="57"/>
      <c r="E271" s="76"/>
      <c r="F271" s="76"/>
      <c r="G271" s="76"/>
      <c r="I271" s="4"/>
      <c r="J271" s="5"/>
      <c r="K271" s="4"/>
    </row>
    <row r="272" spans="1:11" ht="34.5" customHeight="1" hidden="1">
      <c r="A272" s="22">
        <v>129</v>
      </c>
      <c r="B272" s="35" t="s">
        <v>131</v>
      </c>
      <c r="C272" s="36" t="s">
        <v>124</v>
      </c>
      <c r="D272" s="37" t="s">
        <v>127</v>
      </c>
      <c r="E272" s="67"/>
      <c r="F272" s="67"/>
      <c r="G272" s="67"/>
      <c r="I272" s="4"/>
      <c r="J272" s="5"/>
      <c r="K272" s="4"/>
    </row>
    <row r="273" spans="1:11" ht="27.75" customHeight="1" hidden="1">
      <c r="A273" s="22">
        <v>130</v>
      </c>
      <c r="B273" s="38" t="s">
        <v>131</v>
      </c>
      <c r="C273" s="36" t="s">
        <v>126</v>
      </c>
      <c r="D273" s="37" t="s">
        <v>127</v>
      </c>
      <c r="E273" s="67"/>
      <c r="F273" s="67"/>
      <c r="G273" s="67"/>
      <c r="I273" s="4"/>
      <c r="J273" s="5"/>
      <c r="K273" s="4"/>
    </row>
    <row r="274" spans="1:11" ht="26.25" customHeight="1" hidden="1">
      <c r="A274" s="22">
        <v>131</v>
      </c>
      <c r="B274" s="38" t="s">
        <v>131</v>
      </c>
      <c r="C274" s="36" t="s">
        <v>111</v>
      </c>
      <c r="D274" s="39" t="s">
        <v>114</v>
      </c>
      <c r="E274" s="76"/>
      <c r="F274" s="76"/>
      <c r="G274" s="76"/>
      <c r="I274" s="4"/>
      <c r="J274" s="5"/>
      <c r="K274" s="4"/>
    </row>
    <row r="275" spans="1:11" ht="47.25" customHeight="1" hidden="1">
      <c r="A275" s="22">
        <v>132</v>
      </c>
      <c r="B275" s="38" t="s">
        <v>131</v>
      </c>
      <c r="C275" s="36" t="s">
        <v>63</v>
      </c>
      <c r="D275" s="39" t="s">
        <v>115</v>
      </c>
      <c r="E275" s="76"/>
      <c r="F275" s="76"/>
      <c r="G275" s="76"/>
      <c r="I275" s="4"/>
      <c r="J275" s="5"/>
      <c r="K275" s="4"/>
    </row>
    <row r="276" spans="1:11" ht="20.25" customHeight="1" hidden="1">
      <c r="A276" s="22">
        <v>149</v>
      </c>
      <c r="B276" s="38" t="s">
        <v>131</v>
      </c>
      <c r="C276" s="36" t="s">
        <v>111</v>
      </c>
      <c r="D276" s="39" t="s">
        <v>162</v>
      </c>
      <c r="E276" s="76"/>
      <c r="F276" s="76"/>
      <c r="G276" s="76"/>
      <c r="I276" s="4"/>
      <c r="J276" s="5"/>
      <c r="K276" s="4"/>
    </row>
    <row r="277" spans="1:11" ht="30.75" customHeight="1" hidden="1">
      <c r="A277" s="22">
        <v>150</v>
      </c>
      <c r="B277" s="38" t="s">
        <v>131</v>
      </c>
      <c r="C277" s="36" t="s">
        <v>63</v>
      </c>
      <c r="D277" s="39" t="s">
        <v>115</v>
      </c>
      <c r="E277" s="76"/>
      <c r="F277" s="76"/>
      <c r="G277" s="76"/>
      <c r="I277" s="4"/>
      <c r="J277" s="5"/>
      <c r="K277" s="4"/>
    </row>
    <row r="278" spans="1:11" ht="0.75" customHeight="1" hidden="1">
      <c r="A278" s="22"/>
      <c r="B278" s="29"/>
      <c r="C278" s="40"/>
      <c r="D278" s="41"/>
      <c r="E278" s="80"/>
      <c r="F278" s="80"/>
      <c r="G278" s="80"/>
      <c r="I278" s="4"/>
      <c r="J278" s="5"/>
      <c r="K278" s="4"/>
    </row>
    <row r="279" spans="1:7" ht="19.5" customHeight="1" hidden="1">
      <c r="A279" s="22"/>
      <c r="B279" s="29"/>
      <c r="C279" s="18"/>
      <c r="D279" s="19"/>
      <c r="E279" s="81"/>
      <c r="F279" s="81"/>
      <c r="G279" s="81"/>
    </row>
    <row r="280" spans="1:7" ht="17.25" customHeight="1" hidden="1">
      <c r="A280" s="22"/>
      <c r="B280" s="29"/>
      <c r="C280" s="10"/>
      <c r="D280" s="11"/>
      <c r="E280" s="81"/>
      <c r="F280" s="81"/>
      <c r="G280" s="81"/>
    </row>
    <row r="281" spans="1:20" ht="50.25" customHeight="1" hidden="1">
      <c r="A281" s="22"/>
      <c r="B281" s="29"/>
      <c r="C281" s="10"/>
      <c r="D281" s="11"/>
      <c r="E281" s="76"/>
      <c r="F281" s="76"/>
      <c r="G281" s="76"/>
      <c r="H281" s="1">
        <f>I281</f>
        <v>3731.8</v>
      </c>
      <c r="I281" s="4">
        <v>3731.8</v>
      </c>
      <c r="R281" s="1">
        <f>H281</f>
        <v>3731.8</v>
      </c>
      <c r="S281" s="1">
        <v>4000</v>
      </c>
      <c r="T281" s="1">
        <v>1942.8</v>
      </c>
    </row>
    <row r="282" spans="1:9" ht="126" customHeight="1">
      <c r="A282" s="22">
        <v>120</v>
      </c>
      <c r="B282" s="29" t="s">
        <v>131</v>
      </c>
      <c r="C282" s="10" t="s">
        <v>167</v>
      </c>
      <c r="D282" s="60" t="s">
        <v>338</v>
      </c>
      <c r="E282" s="76">
        <v>794.4</v>
      </c>
      <c r="F282" s="76">
        <v>794.4</v>
      </c>
      <c r="G282" s="76">
        <v>794.4</v>
      </c>
      <c r="I282" s="4"/>
    </row>
    <row r="283" spans="1:9" ht="78.75" customHeight="1">
      <c r="A283" s="22">
        <v>121</v>
      </c>
      <c r="B283" s="29" t="s">
        <v>131</v>
      </c>
      <c r="C283" s="10" t="s">
        <v>349</v>
      </c>
      <c r="D283" s="60" t="s">
        <v>352</v>
      </c>
      <c r="E283" s="76">
        <f>E284+E285</f>
        <v>5.15</v>
      </c>
      <c r="F283" s="76"/>
      <c r="G283" s="76"/>
      <c r="I283" s="4"/>
    </row>
    <row r="284" spans="1:9" ht="207" customHeight="1">
      <c r="A284" s="22">
        <v>122</v>
      </c>
      <c r="B284" s="29" t="s">
        <v>131</v>
      </c>
      <c r="C284" s="10" t="s">
        <v>362</v>
      </c>
      <c r="D284" s="60" t="s">
        <v>363</v>
      </c>
      <c r="E284" s="76">
        <v>3.75</v>
      </c>
      <c r="F284" s="76"/>
      <c r="G284" s="76"/>
      <c r="I284" s="4"/>
    </row>
    <row r="285" spans="1:9" ht="238.5" customHeight="1">
      <c r="A285" s="22">
        <v>123</v>
      </c>
      <c r="B285" s="29" t="s">
        <v>131</v>
      </c>
      <c r="C285" s="10" t="s">
        <v>347</v>
      </c>
      <c r="D285" s="58" t="s">
        <v>348</v>
      </c>
      <c r="E285" s="76">
        <v>1.4</v>
      </c>
      <c r="F285" s="76"/>
      <c r="G285" s="76"/>
      <c r="I285" s="4"/>
    </row>
    <row r="286" spans="1:9" ht="96" customHeight="1">
      <c r="A286" s="22">
        <v>124</v>
      </c>
      <c r="B286" s="29" t="s">
        <v>131</v>
      </c>
      <c r="C286" s="10" t="s">
        <v>280</v>
      </c>
      <c r="D286" s="11" t="s">
        <v>330</v>
      </c>
      <c r="E286" s="76">
        <f>E287</f>
        <v>4100.3</v>
      </c>
      <c r="F286" s="76">
        <f>F287</f>
        <v>2460.2</v>
      </c>
      <c r="G286" s="76">
        <f>G287</f>
        <v>2460.2</v>
      </c>
      <c r="I286" s="4"/>
    </row>
    <row r="287" spans="1:9" ht="93.75" customHeight="1">
      <c r="A287" s="22">
        <v>125</v>
      </c>
      <c r="B287" s="29" t="s">
        <v>131</v>
      </c>
      <c r="C287" s="10" t="s">
        <v>251</v>
      </c>
      <c r="D287" s="11" t="s">
        <v>331</v>
      </c>
      <c r="E287" s="76">
        <f>E288+E289</f>
        <v>4100.3</v>
      </c>
      <c r="F287" s="76">
        <f>F288+F289</f>
        <v>2460.2</v>
      </c>
      <c r="G287" s="76">
        <f>G288+G289</f>
        <v>2460.2</v>
      </c>
      <c r="I287" s="4"/>
    </row>
    <row r="288" spans="1:9" ht="207" customHeight="1">
      <c r="A288" s="22">
        <v>126</v>
      </c>
      <c r="B288" s="29" t="s">
        <v>131</v>
      </c>
      <c r="C288" s="10" t="s">
        <v>252</v>
      </c>
      <c r="D288" s="60" t="s">
        <v>332</v>
      </c>
      <c r="E288" s="76"/>
      <c r="F288" s="76">
        <v>691.9</v>
      </c>
      <c r="G288" s="76"/>
      <c r="I288" s="4"/>
    </row>
    <row r="289" spans="1:9" ht="205.5" customHeight="1">
      <c r="A289" s="22">
        <v>1247</v>
      </c>
      <c r="B289" s="29" t="s">
        <v>131</v>
      </c>
      <c r="C289" s="10" t="s">
        <v>253</v>
      </c>
      <c r="D289" s="60" t="s">
        <v>308</v>
      </c>
      <c r="E289" s="76">
        <v>4100.3</v>
      </c>
      <c r="F289" s="76">
        <v>1768.3</v>
      </c>
      <c r="G289" s="76">
        <v>2460.2</v>
      </c>
      <c r="I289" s="4"/>
    </row>
    <row r="290" spans="1:9" ht="145.5" customHeight="1">
      <c r="A290" s="22">
        <v>128</v>
      </c>
      <c r="B290" s="29" t="s">
        <v>131</v>
      </c>
      <c r="C290" s="10" t="s">
        <v>369</v>
      </c>
      <c r="D290" s="60" t="s">
        <v>370</v>
      </c>
      <c r="E290" s="76">
        <v>421.8</v>
      </c>
      <c r="F290" s="76"/>
      <c r="G290" s="76"/>
      <c r="I290" s="4"/>
    </row>
    <row r="291" spans="1:9" ht="17.25" customHeight="1">
      <c r="A291" s="22">
        <v>129</v>
      </c>
      <c r="B291" s="29" t="s">
        <v>131</v>
      </c>
      <c r="C291" s="10" t="s">
        <v>320</v>
      </c>
      <c r="D291" s="60" t="s">
        <v>321</v>
      </c>
      <c r="E291" s="76">
        <f>E292</f>
        <v>25196</v>
      </c>
      <c r="F291" s="76">
        <f>F292</f>
        <v>25196</v>
      </c>
      <c r="G291" s="76">
        <f>G292</f>
        <v>25196</v>
      </c>
      <c r="I291" s="4"/>
    </row>
    <row r="292" spans="1:9" ht="34.5" customHeight="1">
      <c r="A292" s="22">
        <v>130</v>
      </c>
      <c r="B292" s="29" t="s">
        <v>131</v>
      </c>
      <c r="C292" s="10" t="s">
        <v>322</v>
      </c>
      <c r="D292" s="60" t="s">
        <v>323</v>
      </c>
      <c r="E292" s="76">
        <f>E293+E294</f>
        <v>25196</v>
      </c>
      <c r="F292" s="76">
        <f>F293+F294</f>
        <v>25196</v>
      </c>
      <c r="G292" s="76">
        <f>G293+G294</f>
        <v>25196</v>
      </c>
      <c r="I292" s="4"/>
    </row>
    <row r="293" spans="1:9" ht="335.25" customHeight="1">
      <c r="A293" s="22">
        <v>131</v>
      </c>
      <c r="B293" s="29" t="s">
        <v>131</v>
      </c>
      <c r="C293" s="10" t="s">
        <v>309</v>
      </c>
      <c r="D293" s="60" t="s">
        <v>310</v>
      </c>
      <c r="E293" s="76">
        <v>7258.7</v>
      </c>
      <c r="F293" s="76">
        <v>7258.7</v>
      </c>
      <c r="G293" s="76">
        <v>7258.7</v>
      </c>
      <c r="I293" s="4"/>
    </row>
    <row r="294" spans="1:9" ht="331.5" customHeight="1">
      <c r="A294" s="22">
        <v>132</v>
      </c>
      <c r="B294" s="29" t="s">
        <v>131</v>
      </c>
      <c r="C294" s="10" t="s">
        <v>313</v>
      </c>
      <c r="D294" s="60" t="s">
        <v>314</v>
      </c>
      <c r="E294" s="76">
        <v>17937.3</v>
      </c>
      <c r="F294" s="76">
        <v>17937.3</v>
      </c>
      <c r="G294" s="76">
        <v>17937.3</v>
      </c>
      <c r="I294" s="4"/>
    </row>
    <row r="295" spans="1:9" ht="24" customHeight="1">
      <c r="A295" s="22">
        <v>133</v>
      </c>
      <c r="B295" s="29" t="s">
        <v>131</v>
      </c>
      <c r="C295" s="10" t="s">
        <v>244</v>
      </c>
      <c r="D295" s="11" t="s">
        <v>245</v>
      </c>
      <c r="E295" s="76">
        <f>E296+E298</f>
        <v>17714.15</v>
      </c>
      <c r="F295" s="76">
        <f>F296+F298</f>
        <v>17731.576</v>
      </c>
      <c r="G295" s="76">
        <f>G296+G298</f>
        <v>17719.076</v>
      </c>
      <c r="I295" s="4"/>
    </row>
    <row r="296" spans="1:9" ht="95.25" customHeight="1">
      <c r="A296" s="22">
        <v>134</v>
      </c>
      <c r="B296" s="29" t="s">
        <v>131</v>
      </c>
      <c r="C296" s="10" t="s">
        <v>116</v>
      </c>
      <c r="D296" s="11" t="s">
        <v>246</v>
      </c>
      <c r="E296" s="76">
        <f>E297</f>
        <v>17701.65</v>
      </c>
      <c r="F296" s="76">
        <f>F297</f>
        <v>17719.076</v>
      </c>
      <c r="G296" s="76">
        <f>G297</f>
        <v>17719.076</v>
      </c>
      <c r="I296" s="4"/>
    </row>
    <row r="297" spans="1:9" ht="111" customHeight="1">
      <c r="A297" s="22">
        <v>135</v>
      </c>
      <c r="B297" s="29" t="s">
        <v>131</v>
      </c>
      <c r="C297" s="10" t="s">
        <v>73</v>
      </c>
      <c r="D297" s="11" t="s">
        <v>247</v>
      </c>
      <c r="E297" s="76">
        <v>17701.65</v>
      </c>
      <c r="F297" s="76">
        <v>17719.076</v>
      </c>
      <c r="G297" s="76">
        <v>17719.076</v>
      </c>
      <c r="I297" s="4"/>
    </row>
    <row r="298" spans="1:9" ht="95.25" customHeight="1">
      <c r="A298" s="22">
        <v>136</v>
      </c>
      <c r="B298" s="29" t="s">
        <v>131</v>
      </c>
      <c r="C298" s="10" t="s">
        <v>273</v>
      </c>
      <c r="D298" s="11" t="s">
        <v>274</v>
      </c>
      <c r="E298" s="76">
        <f>E299</f>
        <v>12.5</v>
      </c>
      <c r="F298" s="76">
        <f>F299</f>
        <v>12.5</v>
      </c>
      <c r="G298" s="76"/>
      <c r="I298" s="4"/>
    </row>
    <row r="299" spans="1:9" ht="78.75" customHeight="1">
      <c r="A299" s="22">
        <v>137</v>
      </c>
      <c r="B299" s="29" t="s">
        <v>131</v>
      </c>
      <c r="C299" s="10" t="s">
        <v>275</v>
      </c>
      <c r="D299" s="11" t="s">
        <v>333</v>
      </c>
      <c r="E299" s="76">
        <v>12.5</v>
      </c>
      <c r="F299" s="76">
        <v>12.5</v>
      </c>
      <c r="G299" s="76"/>
      <c r="I299" s="4"/>
    </row>
    <row r="300" spans="1:9" ht="18.75" customHeight="1">
      <c r="A300" s="22">
        <v>138</v>
      </c>
      <c r="B300" s="29" t="s">
        <v>131</v>
      </c>
      <c r="C300" s="10" t="s">
        <v>111</v>
      </c>
      <c r="D300" s="11" t="s">
        <v>162</v>
      </c>
      <c r="E300" s="76"/>
      <c r="F300" s="76">
        <f>F301</f>
        <v>6557.92</v>
      </c>
      <c r="G300" s="76">
        <f>G301</f>
        <v>11151.17</v>
      </c>
      <c r="I300" s="4"/>
    </row>
    <row r="301" spans="1:9" ht="30.75" customHeight="1">
      <c r="A301" s="22">
        <v>139</v>
      </c>
      <c r="B301" s="29" t="s">
        <v>131</v>
      </c>
      <c r="C301" s="10" t="s">
        <v>63</v>
      </c>
      <c r="D301" s="11" t="s">
        <v>115</v>
      </c>
      <c r="E301" s="76"/>
      <c r="F301" s="76">
        <f>F302</f>
        <v>6557.92</v>
      </c>
      <c r="G301" s="76">
        <f>G302</f>
        <v>11151.17</v>
      </c>
      <c r="I301" s="4"/>
    </row>
    <row r="302" spans="1:9" ht="30" customHeight="1">
      <c r="A302" s="22">
        <v>140</v>
      </c>
      <c r="B302" s="29" t="s">
        <v>131</v>
      </c>
      <c r="C302" s="10" t="s">
        <v>242</v>
      </c>
      <c r="D302" s="11" t="s">
        <v>115</v>
      </c>
      <c r="E302" s="76"/>
      <c r="F302" s="76">
        <v>6557.92</v>
      </c>
      <c r="G302" s="76">
        <v>11151.17</v>
      </c>
      <c r="I302" s="4"/>
    </row>
    <row r="303" spans="1:9" ht="59.25" customHeight="1">
      <c r="A303" s="22">
        <v>141</v>
      </c>
      <c r="B303" s="29" t="s">
        <v>131</v>
      </c>
      <c r="C303" s="10" t="s">
        <v>353</v>
      </c>
      <c r="D303" s="11" t="s">
        <v>354</v>
      </c>
      <c r="E303" s="76">
        <f>E304</f>
        <v>-962.378</v>
      </c>
      <c r="F303" s="76"/>
      <c r="G303" s="76"/>
      <c r="I303" s="4"/>
    </row>
    <row r="304" spans="1:9" ht="61.5" customHeight="1">
      <c r="A304" s="22">
        <v>142</v>
      </c>
      <c r="B304" s="29" t="s">
        <v>131</v>
      </c>
      <c r="C304" s="10" t="s">
        <v>355</v>
      </c>
      <c r="D304" s="11" t="s">
        <v>356</v>
      </c>
      <c r="E304" s="76">
        <v>-962.378</v>
      </c>
      <c r="F304" s="76"/>
      <c r="G304" s="76"/>
      <c r="I304" s="4"/>
    </row>
    <row r="305" spans="1:7" ht="23.25" customHeight="1">
      <c r="A305" s="22">
        <v>143</v>
      </c>
      <c r="B305" s="22">
        <v>910</v>
      </c>
      <c r="C305" s="42" t="s">
        <v>54</v>
      </c>
      <c r="D305" s="43"/>
      <c r="E305" s="82">
        <f>E7+E104</f>
        <v>393961.99199999997</v>
      </c>
      <c r="F305" s="82">
        <f>F7+F104</f>
        <v>346119.406</v>
      </c>
      <c r="G305" s="82">
        <f>G7+G104</f>
        <v>348485.27599999995</v>
      </c>
    </row>
    <row r="306" spans="1:7" ht="27.75" customHeight="1">
      <c r="A306" s="45"/>
      <c r="B306" s="46"/>
      <c r="C306" s="8"/>
      <c r="D306" s="4"/>
      <c r="F306" s="8"/>
      <c r="G306" s="47"/>
    </row>
    <row r="307" spans="1:7" ht="12.75" customHeight="1" hidden="1">
      <c r="A307" s="48"/>
      <c r="B307" s="46"/>
      <c r="C307" s="8"/>
      <c r="D307" s="4"/>
      <c r="E307" s="8"/>
      <c r="F307" s="8"/>
      <c r="G307" s="47"/>
    </row>
    <row r="308" spans="1:7" ht="15.75">
      <c r="A308" s="4"/>
      <c r="B308" s="8"/>
      <c r="C308" s="8"/>
      <c r="D308" s="4"/>
      <c r="E308" s="8"/>
      <c r="F308" s="8"/>
      <c r="G308" s="47"/>
    </row>
    <row r="309" spans="1:7" ht="15.75">
      <c r="A309" s="4"/>
      <c r="B309" s="8"/>
      <c r="C309" s="8"/>
      <c r="D309" s="4"/>
      <c r="E309" s="4"/>
      <c r="F309" s="4"/>
      <c r="G309" s="49"/>
    </row>
    <row r="310" spans="1:7" ht="15.75" hidden="1">
      <c r="A310" s="4"/>
      <c r="B310" s="8"/>
      <c r="C310" s="8"/>
      <c r="D310" s="4"/>
      <c r="E310" s="4"/>
      <c r="F310" s="4"/>
      <c r="G310" s="49"/>
    </row>
    <row r="311" spans="1:7" ht="19.5" customHeight="1">
      <c r="A311" s="4"/>
      <c r="B311" s="8"/>
      <c r="C311" s="8"/>
      <c r="D311" s="8"/>
      <c r="E311" s="4"/>
      <c r="F311" s="8"/>
      <c r="G311" s="49"/>
    </row>
    <row r="312" spans="1:7" ht="15.75">
      <c r="A312" s="4"/>
      <c r="B312" s="8"/>
      <c r="C312" s="8"/>
      <c r="D312" s="4"/>
      <c r="E312" s="4"/>
      <c r="F312" s="4"/>
      <c r="G312" s="49"/>
    </row>
    <row r="313" spans="1:7" ht="15.75" customHeight="1">
      <c r="A313" s="4"/>
      <c r="B313" s="8"/>
      <c r="C313" s="8"/>
      <c r="D313" s="4"/>
      <c r="E313" s="4"/>
      <c r="F313" s="4"/>
      <c r="G313" s="49"/>
    </row>
    <row r="314" spans="1:7" ht="15.75">
      <c r="A314" s="4"/>
      <c r="B314" s="8"/>
      <c r="C314" s="8"/>
      <c r="D314" s="4"/>
      <c r="E314" s="4"/>
      <c r="F314" s="4"/>
      <c r="G314" s="49"/>
    </row>
    <row r="315" spans="1:7" ht="15.75">
      <c r="A315" s="4"/>
      <c r="B315" s="8"/>
      <c r="C315" s="8"/>
      <c r="D315" s="4"/>
      <c r="E315" s="4"/>
      <c r="F315" s="4"/>
      <c r="G315" s="49"/>
    </row>
    <row r="316" spans="1:7" ht="15.75">
      <c r="A316" s="4"/>
      <c r="B316" s="8"/>
      <c r="C316" s="8"/>
      <c r="D316" s="4"/>
      <c r="E316" s="4"/>
      <c r="F316" s="4"/>
      <c r="G316" s="49"/>
    </row>
    <row r="317" spans="1:7" ht="15.75">
      <c r="A317" s="4"/>
      <c r="B317" s="8"/>
      <c r="C317" s="8"/>
      <c r="D317" s="4"/>
      <c r="E317" s="4"/>
      <c r="F317" s="4"/>
      <c r="G317" s="49"/>
    </row>
    <row r="318" spans="1:7" ht="15.75">
      <c r="A318" s="4"/>
      <c r="B318" s="8"/>
      <c r="C318" s="8"/>
      <c r="D318" s="4"/>
      <c r="E318" s="4"/>
      <c r="F318" s="4"/>
      <c r="G318" s="49"/>
    </row>
    <row r="319" spans="1:7" ht="15.75">
      <c r="A319" s="4"/>
      <c r="B319" s="8"/>
      <c r="C319" s="8"/>
      <c r="D319" s="4"/>
      <c r="E319" s="4"/>
      <c r="F319" s="4"/>
      <c r="G319" s="49"/>
    </row>
    <row r="320" spans="1:7" ht="15.75">
      <c r="A320" s="4"/>
      <c r="B320" s="4"/>
      <c r="C320" s="4"/>
      <c r="D320" s="4"/>
      <c r="E320" s="4"/>
      <c r="F320" s="4"/>
      <c r="G320" s="49"/>
    </row>
    <row r="321" spans="1:7" ht="15.75">
      <c r="A321" s="4"/>
      <c r="B321" s="4"/>
      <c r="C321" s="4"/>
      <c r="D321" s="4"/>
      <c r="E321" s="4"/>
      <c r="F321" s="4"/>
      <c r="G321" s="49"/>
    </row>
    <row r="322" spans="1:7" ht="15.75">
      <c r="A322" s="4"/>
      <c r="B322" s="4"/>
      <c r="C322" s="4"/>
      <c r="D322" s="4"/>
      <c r="E322" s="4"/>
      <c r="F322" s="4"/>
      <c r="G322" s="49"/>
    </row>
    <row r="323" spans="1:7" ht="15.75">
      <c r="A323" s="4"/>
      <c r="B323" s="4"/>
      <c r="C323" s="4"/>
      <c r="D323" s="4"/>
      <c r="E323" s="4"/>
      <c r="F323" s="4"/>
      <c r="G323" s="49"/>
    </row>
    <row r="324" spans="1:7" ht="15.75">
      <c r="A324" s="4"/>
      <c r="B324" s="4"/>
      <c r="C324" s="4"/>
      <c r="D324" s="4"/>
      <c r="E324" s="4"/>
      <c r="F324" s="4"/>
      <c r="G324" s="49"/>
    </row>
    <row r="325" spans="1:7" ht="15.75">
      <c r="A325" s="4"/>
      <c r="B325" s="4"/>
      <c r="C325" s="4"/>
      <c r="D325" s="4"/>
      <c r="E325" s="4"/>
      <c r="F325" s="4"/>
      <c r="G325" s="49"/>
    </row>
    <row r="326" spans="1:7" ht="15.75">
      <c r="A326" s="4"/>
      <c r="B326" s="4"/>
      <c r="C326" s="4"/>
      <c r="D326" s="4"/>
      <c r="E326" s="4"/>
      <c r="F326" s="4"/>
      <c r="G326" s="49"/>
    </row>
    <row r="327" spans="1:7" ht="15.75">
      <c r="A327" s="4"/>
      <c r="B327" s="4"/>
      <c r="C327" s="4"/>
      <c r="D327" s="4"/>
      <c r="E327" s="4"/>
      <c r="F327" s="4"/>
      <c r="G327" s="49"/>
    </row>
    <row r="328" spans="1:7" ht="15.75">
      <c r="A328" s="4"/>
      <c r="B328" s="4"/>
      <c r="C328" s="4"/>
      <c r="D328" s="4"/>
      <c r="E328" s="4"/>
      <c r="F328" s="4"/>
      <c r="G328" s="49"/>
    </row>
    <row r="329" spans="1:7" ht="15.75">
      <c r="A329" s="4"/>
      <c r="B329" s="4"/>
      <c r="C329" s="4"/>
      <c r="D329" s="4"/>
      <c r="E329" s="4"/>
      <c r="F329" s="4"/>
      <c r="G329" s="49"/>
    </row>
    <row r="330" spans="1:7" ht="15.75">
      <c r="A330" s="4"/>
      <c r="B330" s="4"/>
      <c r="C330" s="4"/>
      <c r="D330" s="4"/>
      <c r="E330" s="4"/>
      <c r="F330" s="4"/>
      <c r="G330" s="49"/>
    </row>
    <row r="331" spans="1:7" ht="15.75">
      <c r="A331" s="4"/>
      <c r="B331" s="4"/>
      <c r="C331" s="4"/>
      <c r="D331" s="4"/>
      <c r="E331" s="4"/>
      <c r="F331" s="4"/>
      <c r="G331" s="49"/>
    </row>
    <row r="332" spans="1:7" ht="15.75">
      <c r="A332" s="4"/>
      <c r="B332" s="4"/>
      <c r="C332" s="4"/>
      <c r="D332" s="4"/>
      <c r="E332" s="4"/>
      <c r="F332" s="4"/>
      <c r="G332" s="49"/>
    </row>
    <row r="333" spans="1:7" ht="15.75">
      <c r="A333" s="4"/>
      <c r="B333" s="4"/>
      <c r="C333" s="4"/>
      <c r="D333" s="4"/>
      <c r="E333" s="4"/>
      <c r="F333" s="4"/>
      <c r="G333" s="49"/>
    </row>
    <row r="334" spans="1:7" ht="15.75">
      <c r="A334" s="4"/>
      <c r="B334" s="4"/>
      <c r="C334" s="4"/>
      <c r="D334" s="4"/>
      <c r="E334" s="4"/>
      <c r="F334" s="4"/>
      <c r="G334" s="49"/>
    </row>
    <row r="335" spans="1:7" ht="15.75">
      <c r="A335" s="4"/>
      <c r="B335" s="4"/>
      <c r="C335" s="4"/>
      <c r="D335" s="4"/>
      <c r="E335" s="4"/>
      <c r="F335" s="4"/>
      <c r="G335" s="49"/>
    </row>
    <row r="336" spans="1:7" ht="15.75">
      <c r="A336" s="4"/>
      <c r="B336" s="4"/>
      <c r="C336" s="4"/>
      <c r="D336" s="4"/>
      <c r="E336" s="4"/>
      <c r="F336" s="4"/>
      <c r="G336" s="49"/>
    </row>
    <row r="337" spans="1:7" ht="15.75">
      <c r="A337" s="4"/>
      <c r="B337" s="4"/>
      <c r="C337" s="4"/>
      <c r="D337" s="4"/>
      <c r="E337" s="4"/>
      <c r="F337" s="4"/>
      <c r="G337" s="49"/>
    </row>
    <row r="338" spans="1:7" ht="15.75">
      <c r="A338" s="4"/>
      <c r="B338" s="4"/>
      <c r="C338" s="4"/>
      <c r="D338" s="4"/>
      <c r="E338" s="4"/>
      <c r="F338" s="4"/>
      <c r="G338" s="49"/>
    </row>
    <row r="339" spans="1:7" ht="15.75">
      <c r="A339" s="4"/>
      <c r="B339" s="4"/>
      <c r="C339" s="4"/>
      <c r="D339" s="4"/>
      <c r="E339" s="4"/>
      <c r="F339" s="4"/>
      <c r="G339" s="49"/>
    </row>
    <row r="340" spans="1:7" ht="15.75">
      <c r="A340" s="4"/>
      <c r="B340" s="4"/>
      <c r="C340" s="4"/>
      <c r="D340" s="4"/>
      <c r="E340" s="4"/>
      <c r="F340" s="4"/>
      <c r="G340" s="49"/>
    </row>
    <row r="341" spans="1:7" ht="15.75">
      <c r="A341" s="4"/>
      <c r="B341" s="4"/>
      <c r="C341" s="4"/>
      <c r="D341" s="4"/>
      <c r="E341" s="4"/>
      <c r="F341" s="4"/>
      <c r="G341" s="49"/>
    </row>
    <row r="342" spans="1:7" ht="15.75">
      <c r="A342" s="4"/>
      <c r="B342" s="4"/>
      <c r="C342" s="4"/>
      <c r="D342" s="4"/>
      <c r="E342" s="4"/>
      <c r="F342" s="4"/>
      <c r="G342" s="49"/>
    </row>
    <row r="343" ht="15.75">
      <c r="G343" s="6"/>
    </row>
    <row r="344" ht="15.75">
      <c r="G344" s="6"/>
    </row>
    <row r="345" ht="15.75">
      <c r="G345" s="6"/>
    </row>
    <row r="346" ht="15.75">
      <c r="G346" s="6"/>
    </row>
    <row r="347" ht="15.75">
      <c r="G347" s="6"/>
    </row>
    <row r="348" ht="15.75">
      <c r="G348" s="6"/>
    </row>
    <row r="349" ht="15.75">
      <c r="G349" s="6"/>
    </row>
    <row r="350" ht="15.75">
      <c r="G350" s="6"/>
    </row>
    <row r="351" ht="15.75">
      <c r="G351" s="6"/>
    </row>
    <row r="352" ht="15.75">
      <c r="G352" s="6"/>
    </row>
    <row r="353" ht="15.75">
      <c r="G353" s="6"/>
    </row>
    <row r="354" ht="15.75">
      <c r="G354" s="6"/>
    </row>
    <row r="355" ht="15.75">
      <c r="G355" s="6"/>
    </row>
    <row r="356" ht="15.75">
      <c r="G356" s="6"/>
    </row>
    <row r="357" ht="15.75">
      <c r="G357" s="6"/>
    </row>
    <row r="358" ht="15.75">
      <c r="G358" s="6"/>
    </row>
    <row r="359" ht="15.75">
      <c r="G359" s="6"/>
    </row>
    <row r="360" ht="15.75">
      <c r="G360" s="6"/>
    </row>
    <row r="361" ht="15.75">
      <c r="G361" s="6"/>
    </row>
    <row r="362" ht="15.75">
      <c r="G362" s="6"/>
    </row>
    <row r="363" ht="15.75">
      <c r="G363" s="6"/>
    </row>
    <row r="364" ht="15.75">
      <c r="G364" s="6"/>
    </row>
    <row r="365" ht="15.75">
      <c r="G365" s="6"/>
    </row>
    <row r="366" ht="15.75">
      <c r="G366" s="6"/>
    </row>
    <row r="367" ht="15.75">
      <c r="G367" s="6"/>
    </row>
    <row r="368" ht="15.75">
      <c r="G368" s="6"/>
    </row>
    <row r="369" ht="15.75">
      <c r="G369" s="6"/>
    </row>
    <row r="370" ht="15.75">
      <c r="G370" s="6"/>
    </row>
    <row r="371" ht="15.75">
      <c r="G371" s="6"/>
    </row>
    <row r="372" ht="15.75">
      <c r="G372" s="6"/>
    </row>
    <row r="373" ht="15.75">
      <c r="G373" s="6"/>
    </row>
    <row r="374" ht="15.75">
      <c r="G374" s="6"/>
    </row>
    <row r="375" ht="15.75">
      <c r="G375" s="6"/>
    </row>
    <row r="376" ht="15.75">
      <c r="G376" s="6"/>
    </row>
    <row r="377" ht="15.75">
      <c r="G377" s="6"/>
    </row>
    <row r="378" ht="15.75">
      <c r="G378" s="6"/>
    </row>
    <row r="379" ht="15.75">
      <c r="G379" s="6"/>
    </row>
    <row r="380" ht="15.75">
      <c r="G380" s="6"/>
    </row>
    <row r="381" ht="15.75">
      <c r="G381" s="6"/>
    </row>
    <row r="382" ht="15.75">
      <c r="G382" s="6"/>
    </row>
    <row r="383" ht="15.75">
      <c r="G383" s="6"/>
    </row>
    <row r="384" ht="15.75">
      <c r="G384" s="6"/>
    </row>
    <row r="385" ht="15.75">
      <c r="G385" s="6"/>
    </row>
    <row r="386" ht="15.75">
      <c r="G386" s="6"/>
    </row>
    <row r="387" ht="15.75">
      <c r="G387" s="6"/>
    </row>
    <row r="388" ht="15.75">
      <c r="G388" s="6"/>
    </row>
    <row r="389" ht="15.75">
      <c r="G389" s="6"/>
    </row>
    <row r="390" ht="15.75">
      <c r="G390" s="6"/>
    </row>
    <row r="391" ht="15.75">
      <c r="G391" s="6"/>
    </row>
    <row r="392" ht="15.75">
      <c r="G392" s="6"/>
    </row>
    <row r="393" ht="15.75">
      <c r="G393" s="6"/>
    </row>
    <row r="394" ht="15.75">
      <c r="G394" s="6"/>
    </row>
    <row r="395" ht="15.75">
      <c r="G395" s="6"/>
    </row>
    <row r="396" ht="15.75">
      <c r="G396" s="6"/>
    </row>
    <row r="397" ht="15.75">
      <c r="G397" s="6"/>
    </row>
    <row r="398" ht="15.75">
      <c r="G398" s="6"/>
    </row>
    <row r="399" ht="15.75">
      <c r="G399" s="6"/>
    </row>
    <row r="400" ht="15.75">
      <c r="G400" s="6"/>
    </row>
    <row r="401" ht="15.75">
      <c r="G401" s="6"/>
    </row>
    <row r="402" ht="15.75">
      <c r="G402" s="6"/>
    </row>
    <row r="403" ht="15.75">
      <c r="G403" s="6"/>
    </row>
    <row r="404" ht="15.75">
      <c r="G404" s="6"/>
    </row>
    <row r="405" ht="15.75">
      <c r="G405" s="6"/>
    </row>
    <row r="406" ht="15.75">
      <c r="G406" s="6"/>
    </row>
    <row r="407" ht="15.75">
      <c r="G407" s="6"/>
    </row>
    <row r="408" ht="15.75">
      <c r="G408" s="6"/>
    </row>
    <row r="409" ht="15.75">
      <c r="G409" s="6"/>
    </row>
    <row r="410" ht="15.75">
      <c r="G410" s="6"/>
    </row>
    <row r="411" ht="15.75">
      <c r="G411" s="6"/>
    </row>
    <row r="412" ht="15.75">
      <c r="G412" s="6"/>
    </row>
    <row r="413" ht="15.75">
      <c r="G413" s="6"/>
    </row>
    <row r="414" ht="15.75">
      <c r="G414" s="6"/>
    </row>
    <row r="415" ht="15.75">
      <c r="G415" s="6"/>
    </row>
    <row r="416" ht="15.75">
      <c r="G416" s="6"/>
    </row>
    <row r="417" ht="15.75">
      <c r="G417" s="6"/>
    </row>
    <row r="418" ht="15.75">
      <c r="G418" s="6"/>
    </row>
    <row r="419" ht="15.75">
      <c r="G419" s="6"/>
    </row>
    <row r="420" ht="15.75">
      <c r="G420" s="6"/>
    </row>
    <row r="421" ht="15.75">
      <c r="G421" s="6"/>
    </row>
    <row r="422" ht="15.75">
      <c r="G422" s="6"/>
    </row>
    <row r="423" ht="15.75">
      <c r="G423" s="6"/>
    </row>
    <row r="424" ht="15.75">
      <c r="G424" s="6"/>
    </row>
    <row r="425" ht="15.75">
      <c r="G425" s="6"/>
    </row>
    <row r="426" ht="15.75">
      <c r="G426" s="6"/>
    </row>
    <row r="427" ht="15.75">
      <c r="G427" s="6"/>
    </row>
    <row r="428" ht="15.75">
      <c r="G428" s="6"/>
    </row>
    <row r="429" ht="15.75">
      <c r="G429" s="6"/>
    </row>
    <row r="430" ht="15.75">
      <c r="G430" s="6"/>
    </row>
    <row r="431" ht="15.75">
      <c r="G431" s="6"/>
    </row>
    <row r="432" ht="15.75">
      <c r="G432" s="6"/>
    </row>
    <row r="433" ht="15.75">
      <c r="G433" s="6"/>
    </row>
    <row r="434" ht="15.75">
      <c r="G434" s="6"/>
    </row>
    <row r="435" ht="15.75">
      <c r="G435" s="6"/>
    </row>
    <row r="436" ht="15.75">
      <c r="G436" s="6"/>
    </row>
    <row r="437" ht="15.75">
      <c r="G437" s="6"/>
    </row>
    <row r="438" ht="15.75">
      <c r="G438" s="6"/>
    </row>
    <row r="439" ht="15.75">
      <c r="G439" s="6"/>
    </row>
    <row r="440" ht="15.75">
      <c r="G440" s="6"/>
    </row>
    <row r="441" ht="15.75">
      <c r="G441" s="6"/>
    </row>
    <row r="442" ht="15.75">
      <c r="G442" s="6"/>
    </row>
    <row r="443" ht="15.75">
      <c r="G443" s="6"/>
    </row>
    <row r="444" ht="15.75">
      <c r="G444" s="6"/>
    </row>
    <row r="445" ht="15.75">
      <c r="G445" s="6"/>
    </row>
    <row r="446" ht="15.75">
      <c r="G446" s="6"/>
    </row>
    <row r="447" ht="15.75">
      <c r="G447" s="6"/>
    </row>
    <row r="448" ht="15.75">
      <c r="G448" s="6"/>
    </row>
    <row r="449" ht="15.75">
      <c r="G449" s="6"/>
    </row>
    <row r="450" ht="15.75">
      <c r="G450" s="6"/>
    </row>
    <row r="451" ht="15.75">
      <c r="G451" s="6"/>
    </row>
    <row r="452" ht="15.75">
      <c r="G452" s="6"/>
    </row>
    <row r="453" ht="15.75">
      <c r="G453" s="6"/>
    </row>
    <row r="454" ht="15.75">
      <c r="G454" s="6"/>
    </row>
    <row r="455" ht="15.75">
      <c r="G455" s="6"/>
    </row>
    <row r="456" ht="15.75">
      <c r="G456" s="6"/>
    </row>
    <row r="457" ht="15.75">
      <c r="G457" s="6"/>
    </row>
    <row r="458" ht="15.75">
      <c r="G458" s="6"/>
    </row>
    <row r="459" ht="15.75">
      <c r="G459" s="6"/>
    </row>
    <row r="460" ht="15.75">
      <c r="G460" s="6"/>
    </row>
    <row r="461" ht="15.75">
      <c r="G461" s="6"/>
    </row>
    <row r="462" ht="15.75">
      <c r="G462" s="6"/>
    </row>
    <row r="463" ht="15.75">
      <c r="G463" s="6"/>
    </row>
    <row r="464" ht="15.75">
      <c r="G464" s="6"/>
    </row>
    <row r="465" ht="15.75">
      <c r="G465" s="6"/>
    </row>
    <row r="466" ht="15.75">
      <c r="G466" s="6"/>
    </row>
    <row r="467" ht="15.75">
      <c r="G467" s="6"/>
    </row>
    <row r="468" ht="15.75">
      <c r="G468" s="6"/>
    </row>
    <row r="469" ht="15.75">
      <c r="G469" s="6"/>
    </row>
    <row r="470" ht="15.75">
      <c r="G470" s="6"/>
    </row>
    <row r="471" ht="15.75">
      <c r="G471" s="6"/>
    </row>
    <row r="472" ht="15.75">
      <c r="G472" s="6"/>
    </row>
    <row r="473" ht="15.75">
      <c r="G473" s="6"/>
    </row>
    <row r="474" ht="15.75">
      <c r="G474" s="6"/>
    </row>
    <row r="475" ht="15.75">
      <c r="G475" s="6"/>
    </row>
    <row r="476" ht="15.75">
      <c r="G476" s="6"/>
    </row>
    <row r="477" ht="15.75">
      <c r="G477" s="6"/>
    </row>
    <row r="478" ht="15.75">
      <c r="G478" s="6"/>
    </row>
    <row r="479" ht="15.75">
      <c r="G479" s="6"/>
    </row>
    <row r="480" ht="15.75">
      <c r="G480" s="6"/>
    </row>
    <row r="481" ht="15.75">
      <c r="G481" s="6"/>
    </row>
    <row r="482" ht="15.75">
      <c r="G482" s="6"/>
    </row>
    <row r="483" ht="15.75">
      <c r="G483" s="6"/>
    </row>
    <row r="484" ht="15.75">
      <c r="G484" s="6"/>
    </row>
    <row r="485" ht="15.75">
      <c r="G485" s="6"/>
    </row>
    <row r="486" ht="15.75">
      <c r="G486" s="6"/>
    </row>
    <row r="487" ht="15.75">
      <c r="G487" s="6"/>
    </row>
    <row r="488" ht="15.75">
      <c r="G488" s="6"/>
    </row>
    <row r="489" ht="15.75">
      <c r="G489" s="6"/>
    </row>
    <row r="490" ht="15.75">
      <c r="G490" s="6"/>
    </row>
    <row r="491" ht="15.75">
      <c r="G491" s="6"/>
    </row>
    <row r="492" ht="15.75">
      <c r="G492" s="6"/>
    </row>
    <row r="493" ht="15.75">
      <c r="G493" s="6"/>
    </row>
    <row r="494" ht="15.75">
      <c r="G494" s="6"/>
    </row>
    <row r="495" ht="15.75">
      <c r="G495" s="6"/>
    </row>
    <row r="496" ht="15.75">
      <c r="G496" s="6"/>
    </row>
    <row r="497" ht="15.75">
      <c r="G497" s="6"/>
    </row>
    <row r="498" ht="15.75">
      <c r="G498" s="6"/>
    </row>
    <row r="499" ht="15.75">
      <c r="G499" s="6"/>
    </row>
    <row r="500" ht="15.75">
      <c r="G500" s="6"/>
    </row>
    <row r="501" ht="15.75">
      <c r="G501" s="6"/>
    </row>
    <row r="502" ht="15.75">
      <c r="G502" s="6"/>
    </row>
    <row r="503" ht="15.75">
      <c r="G503" s="6"/>
    </row>
    <row r="504" ht="15.75">
      <c r="G504" s="6"/>
    </row>
    <row r="505" ht="15.75">
      <c r="G505" s="6"/>
    </row>
    <row r="506" ht="15.75">
      <c r="G506" s="6"/>
    </row>
    <row r="507" ht="15.75">
      <c r="G507" s="6"/>
    </row>
    <row r="508" ht="15.75">
      <c r="G508" s="6"/>
    </row>
    <row r="509" ht="15.75">
      <c r="G509" s="6"/>
    </row>
    <row r="510" ht="15.75">
      <c r="G510" s="6"/>
    </row>
    <row r="511" ht="15.75">
      <c r="G511" s="6"/>
    </row>
    <row r="512" ht="15.75">
      <c r="G512" s="6"/>
    </row>
    <row r="513" ht="15.75">
      <c r="G513" s="6"/>
    </row>
    <row r="514" ht="15.75">
      <c r="G514" s="6"/>
    </row>
    <row r="515" ht="15.75">
      <c r="G515" s="6"/>
    </row>
    <row r="516" ht="15.75">
      <c r="G516" s="6"/>
    </row>
    <row r="517" ht="15.75">
      <c r="G517" s="6"/>
    </row>
    <row r="518" ht="15.75">
      <c r="G518" s="6"/>
    </row>
    <row r="519" ht="15.75">
      <c r="G519" s="6"/>
    </row>
    <row r="520" ht="15.75">
      <c r="G520" s="6"/>
    </row>
    <row r="521" ht="15.75">
      <c r="G521" s="6"/>
    </row>
    <row r="522" ht="15.75">
      <c r="G522" s="6"/>
    </row>
    <row r="523" ht="15.75">
      <c r="G523" s="6"/>
    </row>
    <row r="524" ht="15.75">
      <c r="G524" s="6"/>
    </row>
    <row r="525" ht="15.75">
      <c r="G525" s="6"/>
    </row>
    <row r="526" ht="15.75">
      <c r="G526" s="6"/>
    </row>
    <row r="527" ht="15.75">
      <c r="G527" s="6"/>
    </row>
    <row r="528" ht="15.75">
      <c r="G528" s="6"/>
    </row>
    <row r="529" ht="15.75">
      <c r="G529" s="6"/>
    </row>
    <row r="530" ht="15.75">
      <c r="G530" s="6"/>
    </row>
    <row r="531" ht="15.75">
      <c r="G531" s="6"/>
    </row>
    <row r="532" ht="15.75">
      <c r="G532" s="6"/>
    </row>
    <row r="533" ht="15.75">
      <c r="G533" s="6"/>
    </row>
    <row r="534" ht="15.75">
      <c r="G534" s="6"/>
    </row>
    <row r="535" ht="15.75">
      <c r="G535" s="6"/>
    </row>
    <row r="536" ht="15.75">
      <c r="G536" s="6"/>
    </row>
    <row r="537" ht="15.75">
      <c r="G537" s="6"/>
    </row>
    <row r="538" ht="15.75">
      <c r="G538" s="6"/>
    </row>
    <row r="539" ht="15.75">
      <c r="G539" s="6"/>
    </row>
    <row r="540" ht="15.75">
      <c r="G540" s="6"/>
    </row>
    <row r="541" ht="15.75">
      <c r="G541" s="6"/>
    </row>
    <row r="542" ht="15.75">
      <c r="G542" s="6"/>
    </row>
    <row r="543" ht="15.75">
      <c r="G543" s="6"/>
    </row>
    <row r="544" ht="15.75">
      <c r="G544" s="6"/>
    </row>
    <row r="545" ht="15.75">
      <c r="G545" s="6"/>
    </row>
    <row r="546" ht="15.75">
      <c r="G546" s="6"/>
    </row>
    <row r="547" ht="15.75">
      <c r="G547" s="6"/>
    </row>
    <row r="548" ht="15.75">
      <c r="G548" s="6"/>
    </row>
    <row r="549" ht="15.75">
      <c r="G549" s="6"/>
    </row>
    <row r="550" ht="15.75">
      <c r="G550" s="6"/>
    </row>
    <row r="551" ht="15.75">
      <c r="G551" s="6"/>
    </row>
    <row r="552" ht="15.75">
      <c r="G552" s="6"/>
    </row>
    <row r="553" ht="15.75">
      <c r="G553" s="6"/>
    </row>
    <row r="554" ht="15.75">
      <c r="G554" s="6"/>
    </row>
    <row r="555" ht="15.75">
      <c r="G555" s="6"/>
    </row>
    <row r="556" ht="15.75">
      <c r="G556" s="6"/>
    </row>
    <row r="557" ht="15.75">
      <c r="G557" s="6"/>
    </row>
    <row r="558" ht="15.75">
      <c r="G558" s="6"/>
    </row>
    <row r="559" ht="15.75">
      <c r="G559" s="6"/>
    </row>
    <row r="560" ht="15.75">
      <c r="G560" s="6"/>
    </row>
    <row r="561" ht="15.75">
      <c r="G561" s="6"/>
    </row>
    <row r="562" ht="15.75">
      <c r="G562" s="6"/>
    </row>
    <row r="563" ht="15.75">
      <c r="G563" s="6"/>
    </row>
    <row r="564" ht="15.75">
      <c r="G564" s="6"/>
    </row>
    <row r="565" ht="15.75">
      <c r="G565" s="6"/>
    </row>
    <row r="566" ht="15.75">
      <c r="G566" s="6"/>
    </row>
    <row r="567" ht="15.75">
      <c r="G567" s="6"/>
    </row>
    <row r="568" ht="15.75">
      <c r="G568" s="6"/>
    </row>
    <row r="569" ht="15.75">
      <c r="G569" s="6"/>
    </row>
    <row r="570" ht="15.75">
      <c r="G570" s="6"/>
    </row>
    <row r="571" ht="15.75">
      <c r="G571" s="6"/>
    </row>
    <row r="572" ht="15.75">
      <c r="G572" s="6"/>
    </row>
    <row r="573" ht="15.75">
      <c r="G573" s="6"/>
    </row>
    <row r="574" ht="15.75">
      <c r="G574" s="6"/>
    </row>
    <row r="575" ht="15.75">
      <c r="G575" s="6"/>
    </row>
    <row r="576" ht="15.75">
      <c r="G576" s="6"/>
    </row>
    <row r="577" ht="15.75">
      <c r="G577" s="6"/>
    </row>
    <row r="578" ht="15.75">
      <c r="G578" s="6"/>
    </row>
    <row r="579" ht="15.75">
      <c r="G579" s="6"/>
    </row>
    <row r="580" ht="15.75">
      <c r="G580" s="6"/>
    </row>
    <row r="581" ht="15.75">
      <c r="G581" s="6"/>
    </row>
    <row r="582" ht="15.75">
      <c r="G582" s="6"/>
    </row>
    <row r="583" ht="15.75">
      <c r="G583" s="6"/>
    </row>
    <row r="584" ht="15.75">
      <c r="G584" s="6"/>
    </row>
    <row r="585" ht="15.75">
      <c r="G585" s="6"/>
    </row>
    <row r="586" ht="15.75">
      <c r="G586" s="6"/>
    </row>
    <row r="587" ht="15.75">
      <c r="G587" s="6"/>
    </row>
    <row r="588" ht="15.75">
      <c r="G588" s="6"/>
    </row>
    <row r="589" ht="15.75">
      <c r="G589" s="6"/>
    </row>
    <row r="590" ht="15.75">
      <c r="G590" s="6"/>
    </row>
    <row r="591" ht="15.75">
      <c r="G591" s="6"/>
    </row>
    <row r="592" ht="15.75">
      <c r="G592" s="6"/>
    </row>
    <row r="593" ht="15.75">
      <c r="G593" s="6"/>
    </row>
    <row r="594" ht="15.75">
      <c r="G594" s="6"/>
    </row>
    <row r="595" ht="15.75">
      <c r="G595" s="6"/>
    </row>
    <row r="596" ht="15.75">
      <c r="G596" s="6"/>
    </row>
    <row r="597" ht="15.75">
      <c r="G597" s="6"/>
    </row>
    <row r="598" ht="15.75">
      <c r="G598" s="6"/>
    </row>
    <row r="599" ht="15.75">
      <c r="G599" s="6"/>
    </row>
    <row r="600" ht="15.75">
      <c r="G600" s="6"/>
    </row>
    <row r="601" ht="15.75">
      <c r="G601" s="6"/>
    </row>
    <row r="602" ht="15.75">
      <c r="G602" s="6"/>
    </row>
    <row r="603" ht="15.75">
      <c r="G603" s="6"/>
    </row>
    <row r="604" ht="15.75">
      <c r="G604" s="6"/>
    </row>
    <row r="605" ht="15.75">
      <c r="G605" s="6"/>
    </row>
    <row r="606" ht="15.75">
      <c r="G606" s="6"/>
    </row>
    <row r="607" ht="15.75">
      <c r="G607" s="6"/>
    </row>
    <row r="608" ht="15.75">
      <c r="G608" s="6"/>
    </row>
    <row r="609" ht="15.75">
      <c r="G609" s="6"/>
    </row>
    <row r="610" ht="15.75">
      <c r="G610" s="6"/>
    </row>
    <row r="611" ht="15.75">
      <c r="G611" s="6"/>
    </row>
    <row r="612" ht="15.75">
      <c r="G612" s="6"/>
    </row>
    <row r="613" ht="15.75">
      <c r="G613" s="6"/>
    </row>
    <row r="614" ht="15.75">
      <c r="G614" s="6"/>
    </row>
    <row r="615" ht="15.75">
      <c r="G615" s="6"/>
    </row>
    <row r="616" ht="15.75">
      <c r="G616" s="6"/>
    </row>
    <row r="617" ht="15.75">
      <c r="G617" s="6"/>
    </row>
    <row r="618" ht="15.75">
      <c r="G618" s="6"/>
    </row>
    <row r="619" ht="15.75">
      <c r="G619" s="6"/>
    </row>
    <row r="620" ht="15.75">
      <c r="G620" s="6"/>
    </row>
    <row r="621" ht="15.75">
      <c r="G621" s="6"/>
    </row>
    <row r="622" ht="15.75">
      <c r="G622" s="6"/>
    </row>
    <row r="623" ht="15.75">
      <c r="G623" s="6"/>
    </row>
    <row r="624" ht="15.75">
      <c r="G624" s="6"/>
    </row>
    <row r="625" ht="15.75">
      <c r="G625" s="6"/>
    </row>
    <row r="626" ht="15.75">
      <c r="G626" s="6"/>
    </row>
    <row r="627" ht="15.75">
      <c r="G627" s="6"/>
    </row>
    <row r="628" ht="15.75">
      <c r="G628" s="6"/>
    </row>
    <row r="629" ht="15.75">
      <c r="G629" s="6"/>
    </row>
    <row r="630" ht="15.75">
      <c r="G630" s="6"/>
    </row>
    <row r="631" ht="15.75">
      <c r="G631" s="6"/>
    </row>
    <row r="632" ht="15.75">
      <c r="G632" s="6"/>
    </row>
    <row r="633" ht="15.75">
      <c r="G633" s="6"/>
    </row>
    <row r="634" ht="15.75">
      <c r="G634" s="6"/>
    </row>
    <row r="635" ht="15.75">
      <c r="G635" s="6"/>
    </row>
    <row r="636" ht="15.75">
      <c r="G636" s="6"/>
    </row>
    <row r="637" ht="15.75">
      <c r="G637" s="6"/>
    </row>
    <row r="638" ht="15.75">
      <c r="G638" s="6"/>
    </row>
    <row r="639" ht="15.75">
      <c r="G639" s="6"/>
    </row>
    <row r="640" ht="15.75">
      <c r="G640" s="6"/>
    </row>
    <row r="641" ht="15.75">
      <c r="G641" s="6"/>
    </row>
    <row r="642" ht="15.75">
      <c r="G642" s="6"/>
    </row>
    <row r="643" ht="15.75">
      <c r="G643" s="6"/>
    </row>
    <row r="644" ht="15.75">
      <c r="G644" s="6"/>
    </row>
    <row r="645" ht="15.75">
      <c r="G645" s="6"/>
    </row>
    <row r="646" ht="15.75">
      <c r="G646" s="6"/>
    </row>
    <row r="647" ht="15.75">
      <c r="G647" s="6"/>
    </row>
    <row r="648" ht="15.75">
      <c r="G648" s="6"/>
    </row>
    <row r="649" ht="15.75">
      <c r="G649" s="6"/>
    </row>
    <row r="650" ht="15.75">
      <c r="G650" s="6"/>
    </row>
    <row r="651" ht="15.75">
      <c r="G651" s="6"/>
    </row>
    <row r="652" ht="15.75">
      <c r="G652" s="6"/>
    </row>
    <row r="653" ht="15.75">
      <c r="G653" s="6"/>
    </row>
    <row r="654" ht="15.75">
      <c r="G654" s="6"/>
    </row>
    <row r="655" ht="15.75">
      <c r="G655" s="6"/>
    </row>
    <row r="656" ht="15.75">
      <c r="G656" s="6"/>
    </row>
    <row r="657" ht="15.75">
      <c r="G657" s="6"/>
    </row>
    <row r="658" ht="15.75">
      <c r="G658" s="6"/>
    </row>
    <row r="659" ht="15.75">
      <c r="G659" s="6"/>
    </row>
    <row r="660" ht="15.75">
      <c r="G660" s="6"/>
    </row>
    <row r="661" ht="15.75">
      <c r="G661" s="6"/>
    </row>
    <row r="662" ht="15.75">
      <c r="G662" s="6"/>
    </row>
    <row r="663" ht="15.75">
      <c r="G663" s="6"/>
    </row>
    <row r="664" ht="15.75">
      <c r="G664" s="6"/>
    </row>
    <row r="665" ht="15.75">
      <c r="G665" s="6"/>
    </row>
    <row r="666" ht="15.75">
      <c r="G666" s="6"/>
    </row>
    <row r="667" ht="15.75">
      <c r="G667" s="6"/>
    </row>
    <row r="668" ht="15.75">
      <c r="G668" s="6"/>
    </row>
    <row r="669" ht="15.75">
      <c r="G669" s="6"/>
    </row>
    <row r="670" ht="15.75">
      <c r="G670" s="6"/>
    </row>
    <row r="671" ht="15.75">
      <c r="G671" s="6"/>
    </row>
    <row r="672" ht="15.75">
      <c r="G672" s="6"/>
    </row>
    <row r="673" ht="15.75">
      <c r="G673" s="6"/>
    </row>
    <row r="674" ht="15.75">
      <c r="G674" s="6"/>
    </row>
    <row r="675" ht="15.75">
      <c r="G675" s="6"/>
    </row>
    <row r="676" ht="15.75">
      <c r="G676" s="6"/>
    </row>
    <row r="677" ht="15.75">
      <c r="G677" s="6"/>
    </row>
    <row r="678" ht="15.75">
      <c r="G678" s="6"/>
    </row>
    <row r="679" ht="15.75">
      <c r="G679" s="6"/>
    </row>
    <row r="680" ht="15.75">
      <c r="G680" s="6"/>
    </row>
    <row r="681" ht="15.75">
      <c r="G681" s="6"/>
    </row>
    <row r="682" ht="15.75">
      <c r="G682" s="6"/>
    </row>
    <row r="683" ht="15.75">
      <c r="G683" s="6"/>
    </row>
    <row r="684" ht="15.75">
      <c r="G684" s="6"/>
    </row>
    <row r="685" ht="15.75">
      <c r="G685" s="6"/>
    </row>
    <row r="686" ht="15.75">
      <c r="G686" s="6"/>
    </row>
    <row r="687" ht="15.75">
      <c r="G687" s="6"/>
    </row>
    <row r="688" ht="15.75">
      <c r="G688" s="6"/>
    </row>
    <row r="689" ht="15.75">
      <c r="G689" s="6"/>
    </row>
    <row r="690" ht="15.75">
      <c r="G690" s="6"/>
    </row>
    <row r="691" ht="15.75">
      <c r="G691" s="6"/>
    </row>
    <row r="692" ht="15.75">
      <c r="G692" s="6"/>
    </row>
    <row r="693" ht="15.75">
      <c r="G693" s="6"/>
    </row>
    <row r="694" ht="15.75">
      <c r="G694" s="6"/>
    </row>
    <row r="695" ht="15.75">
      <c r="G695" s="6"/>
    </row>
    <row r="696" ht="15.75">
      <c r="G696" s="6"/>
    </row>
    <row r="697" ht="15.75">
      <c r="G697" s="6"/>
    </row>
    <row r="698" ht="15.75">
      <c r="G698" s="6"/>
    </row>
    <row r="699" ht="15.75">
      <c r="G699" s="6"/>
    </row>
    <row r="700" ht="15.75">
      <c r="G700" s="6"/>
    </row>
    <row r="701" ht="15.75">
      <c r="G701" s="6"/>
    </row>
    <row r="702" ht="15.75">
      <c r="G702" s="6"/>
    </row>
    <row r="703" ht="15.75">
      <c r="G703" s="6"/>
    </row>
    <row r="704" ht="15.75">
      <c r="G704" s="6"/>
    </row>
    <row r="705" ht="15.75">
      <c r="G705" s="6"/>
    </row>
    <row r="706" ht="15.75">
      <c r="G706" s="6"/>
    </row>
    <row r="707" ht="15.75">
      <c r="G707" s="6"/>
    </row>
    <row r="708" ht="15.75">
      <c r="G708" s="6"/>
    </row>
    <row r="709" ht="15.75">
      <c r="G709" s="6"/>
    </row>
    <row r="710" ht="15.75">
      <c r="G710" s="6"/>
    </row>
    <row r="711" ht="15.75">
      <c r="G711" s="6"/>
    </row>
    <row r="712" ht="15.75">
      <c r="G712" s="6"/>
    </row>
    <row r="713" ht="15.75">
      <c r="G713" s="6"/>
    </row>
    <row r="714" ht="15.75">
      <c r="G714" s="6"/>
    </row>
    <row r="715" ht="15.75">
      <c r="G715" s="6"/>
    </row>
    <row r="716" ht="15.75">
      <c r="G716" s="6"/>
    </row>
    <row r="717" ht="15.75">
      <c r="G717" s="6"/>
    </row>
    <row r="718" ht="15.75">
      <c r="G718" s="6"/>
    </row>
    <row r="719" ht="15.75">
      <c r="G719" s="6"/>
    </row>
    <row r="720" ht="15.75">
      <c r="G720" s="6"/>
    </row>
    <row r="721" ht="15.75">
      <c r="G721" s="6"/>
    </row>
    <row r="722" ht="15.75">
      <c r="G722" s="6"/>
    </row>
    <row r="723" ht="15.75">
      <c r="G723" s="6"/>
    </row>
    <row r="724" ht="15.75">
      <c r="G724" s="6"/>
    </row>
    <row r="725" ht="15.75">
      <c r="G725" s="6"/>
    </row>
    <row r="726" ht="15.75">
      <c r="G726" s="6"/>
    </row>
    <row r="727" ht="15.75">
      <c r="G727" s="6"/>
    </row>
    <row r="728" ht="15.75">
      <c r="G728" s="6"/>
    </row>
    <row r="729" ht="15.75">
      <c r="G729" s="6"/>
    </row>
    <row r="730" ht="15.75">
      <c r="G730" s="6"/>
    </row>
    <row r="731" ht="15.75">
      <c r="G731" s="6"/>
    </row>
    <row r="732" ht="15.75">
      <c r="G732" s="6"/>
    </row>
    <row r="733" ht="15.75">
      <c r="G733" s="6"/>
    </row>
    <row r="734" ht="15.75">
      <c r="G734" s="6"/>
    </row>
    <row r="735" ht="15.75">
      <c r="G735" s="6"/>
    </row>
    <row r="736" ht="15.75">
      <c r="G736" s="6"/>
    </row>
    <row r="737" ht="15.75">
      <c r="G737" s="6"/>
    </row>
    <row r="738" ht="15.75">
      <c r="G738" s="6"/>
    </row>
    <row r="739" ht="15.75">
      <c r="G739" s="6"/>
    </row>
    <row r="740" ht="15.75">
      <c r="G740" s="6"/>
    </row>
    <row r="741" ht="15.75">
      <c r="G741" s="6"/>
    </row>
    <row r="742" ht="15.75">
      <c r="G742" s="6"/>
    </row>
    <row r="743" ht="15.75">
      <c r="G743" s="6"/>
    </row>
    <row r="744" ht="15.75">
      <c r="G744" s="6"/>
    </row>
    <row r="745" ht="15.75">
      <c r="G745" s="6"/>
    </row>
    <row r="746" ht="15.75">
      <c r="G746" s="6"/>
    </row>
    <row r="747" ht="15.75">
      <c r="G747" s="6"/>
    </row>
    <row r="748" ht="15.75">
      <c r="G748" s="6"/>
    </row>
    <row r="749" ht="15.75">
      <c r="G749" s="6"/>
    </row>
    <row r="750" ht="15.75">
      <c r="G750" s="6"/>
    </row>
    <row r="751" ht="15.75">
      <c r="G751" s="6"/>
    </row>
    <row r="752" ht="15.75">
      <c r="G752" s="6"/>
    </row>
    <row r="753" ht="15.75">
      <c r="G753" s="6"/>
    </row>
    <row r="754" ht="15.75">
      <c r="G754" s="6"/>
    </row>
    <row r="755" ht="15.75">
      <c r="G755" s="6"/>
    </row>
    <row r="756" ht="15.75">
      <c r="G756" s="6"/>
    </row>
    <row r="757" ht="15.75">
      <c r="G757" s="6"/>
    </row>
    <row r="758" ht="15.75">
      <c r="G758" s="6"/>
    </row>
    <row r="759" ht="15.75">
      <c r="G759" s="6"/>
    </row>
    <row r="760" ht="15.75">
      <c r="G760" s="6"/>
    </row>
    <row r="761" ht="15.75">
      <c r="G761" s="6"/>
    </row>
    <row r="762" ht="15.75">
      <c r="G762" s="6"/>
    </row>
    <row r="763" ht="15.75">
      <c r="G763" s="6"/>
    </row>
    <row r="764" ht="15.75">
      <c r="G764" s="6"/>
    </row>
    <row r="765" ht="15.75">
      <c r="G765" s="6"/>
    </row>
    <row r="766" ht="15.75">
      <c r="G766" s="6"/>
    </row>
    <row r="767" ht="15.75">
      <c r="G767" s="6"/>
    </row>
    <row r="768" ht="15.75">
      <c r="G768" s="6"/>
    </row>
    <row r="769" ht="15.75">
      <c r="G769" s="6"/>
    </row>
    <row r="770" ht="15.75">
      <c r="G770" s="6"/>
    </row>
    <row r="771" ht="15.75">
      <c r="G771" s="6"/>
    </row>
    <row r="772" ht="15.75">
      <c r="G772" s="6"/>
    </row>
    <row r="773" ht="15.75">
      <c r="G773" s="6"/>
    </row>
    <row r="774" ht="15.75">
      <c r="G774" s="6"/>
    </row>
    <row r="775" ht="15.75">
      <c r="G775" s="6"/>
    </row>
    <row r="776" ht="15.75">
      <c r="G776" s="6"/>
    </row>
    <row r="777" ht="15.75">
      <c r="G777" s="6"/>
    </row>
    <row r="778" ht="15.75">
      <c r="G778" s="6"/>
    </row>
    <row r="779" ht="15.75">
      <c r="G779" s="6"/>
    </row>
    <row r="780" ht="15.75">
      <c r="G780" s="6"/>
    </row>
    <row r="781" ht="15.75">
      <c r="G781" s="6"/>
    </row>
    <row r="782" ht="15.75">
      <c r="G782" s="6"/>
    </row>
    <row r="783" ht="15.75">
      <c r="G783" s="6"/>
    </row>
    <row r="784" ht="15.75">
      <c r="G784" s="6"/>
    </row>
    <row r="785" ht="15.75">
      <c r="G785" s="6"/>
    </row>
    <row r="786" ht="15.75">
      <c r="G786" s="6"/>
    </row>
    <row r="787" ht="15.75">
      <c r="G787" s="6"/>
    </row>
    <row r="788" ht="15.75">
      <c r="G788" s="6"/>
    </row>
    <row r="789" ht="15.75">
      <c r="G789" s="6"/>
    </row>
    <row r="790" ht="15.75">
      <c r="G790" s="6"/>
    </row>
    <row r="791" ht="15.75">
      <c r="G791" s="6"/>
    </row>
    <row r="792" ht="15.75">
      <c r="G792" s="6"/>
    </row>
    <row r="793" ht="15.75">
      <c r="G793" s="6"/>
    </row>
    <row r="794" ht="15.75">
      <c r="G794" s="6"/>
    </row>
    <row r="795" ht="15.75">
      <c r="G795" s="6"/>
    </row>
    <row r="796" ht="15.75">
      <c r="G796" s="6"/>
    </row>
    <row r="797" ht="15.75">
      <c r="G797" s="6"/>
    </row>
    <row r="798" ht="15.75">
      <c r="G798" s="6"/>
    </row>
    <row r="799" ht="15.75">
      <c r="G799" s="6"/>
    </row>
    <row r="800" ht="15.75">
      <c r="G800" s="6"/>
    </row>
    <row r="801" ht="15.75">
      <c r="G801" s="6"/>
    </row>
    <row r="802" ht="15.75">
      <c r="G802" s="6"/>
    </row>
    <row r="803" ht="15.75">
      <c r="G803" s="6"/>
    </row>
    <row r="804" ht="15.75">
      <c r="G804" s="6"/>
    </row>
    <row r="805" ht="15.75">
      <c r="G805" s="6"/>
    </row>
    <row r="806" ht="15.75">
      <c r="G806" s="6"/>
    </row>
    <row r="807" ht="15.75">
      <c r="G807" s="6"/>
    </row>
    <row r="808" ht="15.75">
      <c r="G808" s="6"/>
    </row>
    <row r="809" ht="15.75">
      <c r="G809" s="6"/>
    </row>
    <row r="810" ht="15.75">
      <c r="G810" s="6"/>
    </row>
    <row r="811" ht="15.75">
      <c r="G811" s="6"/>
    </row>
    <row r="812" ht="15.75">
      <c r="G812" s="7"/>
    </row>
  </sheetData>
  <sheetProtection/>
  <mergeCells count="14">
    <mergeCell ref="C107:C108"/>
    <mergeCell ref="F107:F108"/>
    <mergeCell ref="E5:E6"/>
    <mergeCell ref="E107:E108"/>
    <mergeCell ref="D107:D108"/>
    <mergeCell ref="G107:G108"/>
    <mergeCell ref="C1:G1"/>
    <mergeCell ref="E2:G2"/>
    <mergeCell ref="E3:G3"/>
    <mergeCell ref="A4:G4"/>
    <mergeCell ref="C5:C6"/>
    <mergeCell ref="D5:D6"/>
    <mergeCell ref="G5:G6"/>
    <mergeCell ref="F5:F6"/>
  </mergeCells>
  <printOptions horizontalCentered="1"/>
  <pageMargins left="0.1968503937007874" right="0.1968503937007874" top="0.1968503937007874" bottom="0.1968503937007874" header="0.11811023622047245" footer="0.11811023622047245"/>
  <pageSetup horizontalDpi="600" verticalDpi="600" orientation="portrait" paperSize="9" scale="70" r:id="rId1"/>
  <rowBreaks count="3" manualBreakCount="3">
    <brk id="376" max="6" man="1"/>
    <brk id="448" max="6" man="1"/>
    <brk id="71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Сидорова</cp:lastModifiedBy>
  <cp:lastPrinted>2015-11-09T05:36:48Z</cp:lastPrinted>
  <dcterms:created xsi:type="dcterms:W3CDTF">1996-10-08T23:32:33Z</dcterms:created>
  <dcterms:modified xsi:type="dcterms:W3CDTF">2016-05-30T02:28:18Z</dcterms:modified>
  <cp:category/>
  <cp:version/>
  <cp:contentType/>
  <cp:contentStatus/>
</cp:coreProperties>
</file>